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B\NSA\"/>
    </mc:Choice>
  </mc:AlternateContent>
  <bookViews>
    <workbookView xWindow="0" yWindow="0" windowWidth="28800" windowHeight="13500" activeTab="1"/>
  </bookViews>
  <sheets>
    <sheet name="ZBIORCZE" sheetId="1" r:id="rId1"/>
    <sheet name="SUMA" sheetId="2" r:id="rId2"/>
    <sheet name="IO" sheetId="3" r:id="rId3"/>
    <sheet name="IF" sheetId="4" r:id="rId4"/>
    <sheet name="IG" sheetId="5" r:id="rId5"/>
  </sheets>
  <definedNames>
    <definedName name="_xlnm.Print_Area" localSheetId="3">IF!$A$1:$U$28</definedName>
    <definedName name="_xlnm.Print_Area" localSheetId="4">IG!$A$1:$U$28</definedName>
    <definedName name="_xlnm.Print_Area" localSheetId="2">IO!$A$1:$U$53</definedName>
    <definedName name="_xlnm.Print_Area" localSheetId="1">SUMA!$A$1:$U$89</definedName>
    <definedName name="_xlnm.Print_Area" localSheetId="0">ZBIORCZE!$A$1:$U$211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4" l="1"/>
  <c r="F25" i="4"/>
  <c r="F11" i="4"/>
  <c r="F26" i="5" l="1"/>
  <c r="F25" i="5"/>
  <c r="J211" i="1" l="1"/>
  <c r="H211" i="1"/>
  <c r="N211" i="1"/>
  <c r="M211" i="1"/>
  <c r="L211" i="1"/>
  <c r="E211" i="1"/>
  <c r="D211" i="1"/>
  <c r="J210" i="1"/>
  <c r="H210" i="1"/>
  <c r="N210" i="1"/>
  <c r="M210" i="1"/>
  <c r="L210" i="1"/>
  <c r="E210" i="1"/>
  <c r="D210" i="1"/>
  <c r="J209" i="1"/>
  <c r="H209" i="1"/>
  <c r="N209" i="1"/>
  <c r="M209" i="1"/>
  <c r="L209" i="1"/>
  <c r="E209" i="1"/>
  <c r="E208" i="1" s="1"/>
  <c r="D209" i="1"/>
  <c r="J89" i="2"/>
  <c r="H89" i="2"/>
  <c r="N89" i="2"/>
  <c r="M89" i="2"/>
  <c r="L89" i="2"/>
  <c r="E89" i="2"/>
  <c r="D89" i="2"/>
  <c r="F89" i="4"/>
  <c r="O89" i="4" s="1"/>
  <c r="P89" i="4" s="1"/>
  <c r="F89" i="5"/>
  <c r="O89" i="5" s="1"/>
  <c r="P89" i="5" s="1"/>
  <c r="F89" i="3"/>
  <c r="O89" i="3" s="1"/>
  <c r="P89" i="3" s="1"/>
  <c r="N208" i="1" l="1"/>
  <c r="J208" i="1"/>
  <c r="M208" i="1"/>
  <c r="H208" i="1"/>
  <c r="L208" i="1"/>
  <c r="D208" i="1"/>
  <c r="F89" i="2"/>
  <c r="O89" i="2" s="1"/>
  <c r="P89" i="2" s="1"/>
  <c r="F211" i="1"/>
  <c r="O211" i="1" s="1"/>
  <c r="P211" i="1" s="1"/>
  <c r="F210" i="1"/>
  <c r="O210" i="1" s="1"/>
  <c r="P210" i="1" s="1"/>
  <c r="F209" i="1"/>
  <c r="O209" i="1" s="1"/>
  <c r="P209" i="1" s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J162" i="1"/>
  <c r="J144" i="1" s="1"/>
  <c r="H162" i="1"/>
  <c r="J161" i="1"/>
  <c r="H161" i="1"/>
  <c r="J160" i="1"/>
  <c r="H160" i="1"/>
  <c r="J159" i="1"/>
  <c r="J141" i="1" s="1"/>
  <c r="H159" i="1"/>
  <c r="J158" i="1"/>
  <c r="H158" i="1"/>
  <c r="J157" i="1"/>
  <c r="H157" i="1"/>
  <c r="J156" i="1"/>
  <c r="J138" i="1" s="1"/>
  <c r="H156" i="1"/>
  <c r="J155" i="1"/>
  <c r="H155" i="1"/>
  <c r="J154" i="1"/>
  <c r="H154" i="1"/>
  <c r="J153" i="1"/>
  <c r="J135" i="1" s="1"/>
  <c r="H153" i="1"/>
  <c r="J152" i="1"/>
  <c r="H152" i="1"/>
  <c r="J151" i="1"/>
  <c r="H151" i="1"/>
  <c r="J150" i="1"/>
  <c r="J132" i="1" s="1"/>
  <c r="H150" i="1"/>
  <c r="J149" i="1"/>
  <c r="H149" i="1"/>
  <c r="J148" i="1"/>
  <c r="H148" i="1"/>
  <c r="J147" i="1"/>
  <c r="J129" i="1" s="1"/>
  <c r="H147" i="1"/>
  <c r="J146" i="1"/>
  <c r="H146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J79" i="2"/>
  <c r="H79" i="2"/>
  <c r="J78" i="2"/>
  <c r="H78" i="2"/>
  <c r="J77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F79" i="3"/>
  <c r="N79" i="3" s="1"/>
  <c r="O79" i="3" s="1"/>
  <c r="F78" i="3"/>
  <c r="N78" i="3" s="1"/>
  <c r="O78" i="3" s="1"/>
  <c r="F77" i="3"/>
  <c r="N77" i="3" s="1"/>
  <c r="O77" i="3" s="1"/>
  <c r="F76" i="3"/>
  <c r="N76" i="3" s="1"/>
  <c r="O76" i="3" s="1"/>
  <c r="F75" i="3"/>
  <c r="N75" i="3" s="1"/>
  <c r="O75" i="3" s="1"/>
  <c r="F74" i="3"/>
  <c r="N74" i="3" s="1"/>
  <c r="O74" i="3" s="1"/>
  <c r="F73" i="3"/>
  <c r="N73" i="3" s="1"/>
  <c r="O73" i="3" s="1"/>
  <c r="F72" i="3"/>
  <c r="N72" i="3" s="1"/>
  <c r="O72" i="3" s="1"/>
  <c r="F71" i="3"/>
  <c r="N71" i="3" s="1"/>
  <c r="O71" i="3" s="1"/>
  <c r="F70" i="3"/>
  <c r="N70" i="3" s="1"/>
  <c r="O70" i="3" s="1"/>
  <c r="F69" i="3"/>
  <c r="N69" i="3" s="1"/>
  <c r="O69" i="3" s="1"/>
  <c r="F68" i="3"/>
  <c r="N68" i="3" s="1"/>
  <c r="O68" i="3" s="1"/>
  <c r="F67" i="3"/>
  <c r="N67" i="3" s="1"/>
  <c r="O67" i="3" s="1"/>
  <c r="F66" i="3"/>
  <c r="N66" i="3" s="1"/>
  <c r="O66" i="3" s="1"/>
  <c r="F65" i="3"/>
  <c r="N65" i="3" s="1"/>
  <c r="O65" i="3" s="1"/>
  <c r="F64" i="3"/>
  <c r="N64" i="3" s="1"/>
  <c r="O64" i="3" s="1"/>
  <c r="F63" i="3"/>
  <c r="N63" i="3" s="1"/>
  <c r="M62" i="3"/>
  <c r="L62" i="3"/>
  <c r="J62" i="3"/>
  <c r="H62" i="3"/>
  <c r="G62" i="3"/>
  <c r="E62" i="3"/>
  <c r="D62" i="3"/>
  <c r="F79" i="4"/>
  <c r="N79" i="4" s="1"/>
  <c r="O79" i="4" s="1"/>
  <c r="F78" i="4"/>
  <c r="N78" i="4" s="1"/>
  <c r="O78" i="4" s="1"/>
  <c r="F77" i="4"/>
  <c r="N77" i="4" s="1"/>
  <c r="O77" i="4" s="1"/>
  <c r="F76" i="4"/>
  <c r="N76" i="4" s="1"/>
  <c r="O76" i="4" s="1"/>
  <c r="F75" i="4"/>
  <c r="N75" i="4" s="1"/>
  <c r="O75" i="4" s="1"/>
  <c r="F74" i="4"/>
  <c r="N74" i="4" s="1"/>
  <c r="O74" i="4" s="1"/>
  <c r="F73" i="4"/>
  <c r="N73" i="4" s="1"/>
  <c r="O73" i="4" s="1"/>
  <c r="F72" i="4"/>
  <c r="N72" i="4" s="1"/>
  <c r="O72" i="4" s="1"/>
  <c r="F71" i="4"/>
  <c r="N71" i="4" s="1"/>
  <c r="O71" i="4" s="1"/>
  <c r="F70" i="4"/>
  <c r="N70" i="4" s="1"/>
  <c r="O70" i="4" s="1"/>
  <c r="F69" i="4"/>
  <c r="N69" i="4" s="1"/>
  <c r="O69" i="4" s="1"/>
  <c r="F68" i="4"/>
  <c r="N68" i="4" s="1"/>
  <c r="O68" i="4" s="1"/>
  <c r="F67" i="4"/>
  <c r="N67" i="4" s="1"/>
  <c r="O67" i="4" s="1"/>
  <c r="F66" i="4"/>
  <c r="N66" i="4" s="1"/>
  <c r="O66" i="4" s="1"/>
  <c r="F65" i="4"/>
  <c r="N65" i="4" s="1"/>
  <c r="O65" i="4" s="1"/>
  <c r="F64" i="4"/>
  <c r="N64" i="4" s="1"/>
  <c r="F63" i="4"/>
  <c r="N63" i="4" s="1"/>
  <c r="O63" i="4" s="1"/>
  <c r="M62" i="4"/>
  <c r="L62" i="4"/>
  <c r="J62" i="4"/>
  <c r="H62" i="4"/>
  <c r="G62" i="4"/>
  <c r="E62" i="4"/>
  <c r="D62" i="4"/>
  <c r="F79" i="5"/>
  <c r="N79" i="5" s="1"/>
  <c r="O79" i="5" s="1"/>
  <c r="F78" i="5"/>
  <c r="N78" i="5" s="1"/>
  <c r="O78" i="5" s="1"/>
  <c r="F77" i="5"/>
  <c r="N77" i="5" s="1"/>
  <c r="O77" i="5" s="1"/>
  <c r="F76" i="5"/>
  <c r="N76" i="5" s="1"/>
  <c r="O76" i="5" s="1"/>
  <c r="F75" i="5"/>
  <c r="N75" i="5" s="1"/>
  <c r="O75" i="5" s="1"/>
  <c r="F74" i="5"/>
  <c r="N74" i="5" s="1"/>
  <c r="O74" i="5" s="1"/>
  <c r="F73" i="5"/>
  <c r="N73" i="5" s="1"/>
  <c r="O73" i="5" s="1"/>
  <c r="F72" i="5"/>
  <c r="N72" i="5" s="1"/>
  <c r="O72" i="5" s="1"/>
  <c r="F71" i="5"/>
  <c r="N71" i="5" s="1"/>
  <c r="O71" i="5" s="1"/>
  <c r="F70" i="5"/>
  <c r="N70" i="5" s="1"/>
  <c r="O70" i="5" s="1"/>
  <c r="F69" i="5"/>
  <c r="N69" i="5" s="1"/>
  <c r="O69" i="5" s="1"/>
  <c r="F68" i="5"/>
  <c r="N68" i="5" s="1"/>
  <c r="O68" i="5" s="1"/>
  <c r="F67" i="5"/>
  <c r="N67" i="5" s="1"/>
  <c r="O67" i="5" s="1"/>
  <c r="F66" i="5"/>
  <c r="N66" i="5" s="1"/>
  <c r="O66" i="5" s="1"/>
  <c r="F65" i="5"/>
  <c r="N65" i="5" s="1"/>
  <c r="O65" i="5" s="1"/>
  <c r="F64" i="5"/>
  <c r="N64" i="5" s="1"/>
  <c r="O64" i="5" s="1"/>
  <c r="F63" i="5"/>
  <c r="N63" i="5" s="1"/>
  <c r="M62" i="5"/>
  <c r="L62" i="5"/>
  <c r="J62" i="5"/>
  <c r="H62" i="5"/>
  <c r="G62" i="5"/>
  <c r="E62" i="5"/>
  <c r="D62" i="5"/>
  <c r="D128" i="1" l="1"/>
  <c r="D134" i="1"/>
  <c r="D140" i="1"/>
  <c r="J130" i="1"/>
  <c r="J133" i="1"/>
  <c r="J136" i="1"/>
  <c r="J139" i="1"/>
  <c r="J142" i="1"/>
  <c r="J128" i="1"/>
  <c r="J131" i="1"/>
  <c r="J134" i="1"/>
  <c r="J137" i="1"/>
  <c r="J140" i="1"/>
  <c r="J143" i="1"/>
  <c r="E128" i="1"/>
  <c r="D132" i="1"/>
  <c r="D138" i="1"/>
  <c r="D144" i="1"/>
  <c r="E134" i="1"/>
  <c r="E131" i="1"/>
  <c r="E137" i="1"/>
  <c r="E140" i="1"/>
  <c r="E143" i="1"/>
  <c r="H143" i="1"/>
  <c r="E129" i="1"/>
  <c r="E132" i="1"/>
  <c r="E135" i="1"/>
  <c r="E138" i="1"/>
  <c r="E141" i="1"/>
  <c r="E144" i="1"/>
  <c r="H129" i="1"/>
  <c r="H135" i="1"/>
  <c r="H141" i="1"/>
  <c r="D130" i="1"/>
  <c r="D136" i="1"/>
  <c r="D142" i="1"/>
  <c r="M128" i="1"/>
  <c r="M134" i="1"/>
  <c r="M140" i="1"/>
  <c r="F171" i="1"/>
  <c r="N171" i="1" s="1"/>
  <c r="O171" i="1" s="1"/>
  <c r="D181" i="1"/>
  <c r="F208" i="1"/>
  <c r="O208" i="1" s="1"/>
  <c r="P208" i="1" s="1"/>
  <c r="F164" i="1"/>
  <c r="N164" i="1" s="1"/>
  <c r="O164" i="1" s="1"/>
  <c r="M131" i="1"/>
  <c r="M137" i="1"/>
  <c r="M143" i="1"/>
  <c r="H128" i="1"/>
  <c r="H132" i="1"/>
  <c r="H138" i="1"/>
  <c r="F165" i="1"/>
  <c r="N165" i="1" s="1"/>
  <c r="O165" i="1" s="1"/>
  <c r="F174" i="1"/>
  <c r="N174" i="1" s="1"/>
  <c r="O174" i="1" s="1"/>
  <c r="D129" i="1"/>
  <c r="D131" i="1"/>
  <c r="D133" i="1"/>
  <c r="D135" i="1"/>
  <c r="D137" i="1"/>
  <c r="D139" i="1"/>
  <c r="D141" i="1"/>
  <c r="D143" i="1"/>
  <c r="F157" i="1"/>
  <c r="N157" i="1" s="1"/>
  <c r="O157" i="1" s="1"/>
  <c r="D62" i="2"/>
  <c r="D145" i="1"/>
  <c r="F67" i="2"/>
  <c r="N67" i="2" s="1"/>
  <c r="O67" i="2" s="1"/>
  <c r="F70" i="2"/>
  <c r="N70" i="2" s="1"/>
  <c r="O70" i="2" s="1"/>
  <c r="F76" i="2"/>
  <c r="N76" i="2" s="1"/>
  <c r="O76" i="2" s="1"/>
  <c r="L128" i="1"/>
  <c r="L131" i="1"/>
  <c r="L134" i="1"/>
  <c r="L137" i="1"/>
  <c r="L140" i="1"/>
  <c r="L143" i="1"/>
  <c r="F162" i="1"/>
  <c r="N162" i="1" s="1"/>
  <c r="O162" i="1" s="1"/>
  <c r="G134" i="1"/>
  <c r="G140" i="1"/>
  <c r="M163" i="1"/>
  <c r="F177" i="1"/>
  <c r="N177" i="1" s="1"/>
  <c r="O177" i="1" s="1"/>
  <c r="L129" i="1"/>
  <c r="L141" i="1"/>
  <c r="H130" i="1"/>
  <c r="H139" i="1"/>
  <c r="G130" i="1"/>
  <c r="L145" i="1"/>
  <c r="M129" i="1"/>
  <c r="M132" i="1"/>
  <c r="M135" i="1"/>
  <c r="M138" i="1"/>
  <c r="M141" i="1"/>
  <c r="M144" i="1"/>
  <c r="L138" i="1"/>
  <c r="G136" i="1"/>
  <c r="F156" i="1"/>
  <c r="N156" i="1" s="1"/>
  <c r="O156" i="1" s="1"/>
  <c r="G131" i="1"/>
  <c r="G137" i="1"/>
  <c r="G143" i="1"/>
  <c r="L130" i="1"/>
  <c r="L133" i="1"/>
  <c r="L136" i="1"/>
  <c r="L139" i="1"/>
  <c r="L142" i="1"/>
  <c r="H131" i="1"/>
  <c r="H134" i="1"/>
  <c r="H137" i="1"/>
  <c r="H140" i="1"/>
  <c r="G132" i="1"/>
  <c r="G138" i="1"/>
  <c r="F180" i="1"/>
  <c r="N180" i="1" s="1"/>
  <c r="O180" i="1" s="1"/>
  <c r="F198" i="1"/>
  <c r="N198" i="1" s="1"/>
  <c r="O198" i="1" s="1"/>
  <c r="L132" i="1"/>
  <c r="L135" i="1"/>
  <c r="L144" i="1"/>
  <c r="H133" i="1"/>
  <c r="H136" i="1"/>
  <c r="H142" i="1"/>
  <c r="G142" i="1"/>
  <c r="M133" i="1"/>
  <c r="M136" i="1"/>
  <c r="M139" i="1"/>
  <c r="M142" i="1"/>
  <c r="G133" i="1"/>
  <c r="G139" i="1"/>
  <c r="H163" i="1"/>
  <c r="D163" i="1"/>
  <c r="E181" i="1"/>
  <c r="E130" i="1"/>
  <c r="E133" i="1"/>
  <c r="E136" i="1"/>
  <c r="E139" i="1"/>
  <c r="E142" i="1"/>
  <c r="H144" i="1"/>
  <c r="F64" i="2"/>
  <c r="N64" i="2" s="1"/>
  <c r="O64" i="2" s="1"/>
  <c r="F192" i="1"/>
  <c r="N192" i="1" s="1"/>
  <c r="O192" i="1" s="1"/>
  <c r="F190" i="1"/>
  <c r="N190" i="1" s="1"/>
  <c r="O190" i="1" s="1"/>
  <c r="F150" i="1"/>
  <c r="N150" i="1" s="1"/>
  <c r="O150" i="1" s="1"/>
  <c r="F170" i="1"/>
  <c r="N170" i="1" s="1"/>
  <c r="F176" i="1"/>
  <c r="N176" i="1" s="1"/>
  <c r="O176" i="1" s="1"/>
  <c r="H181" i="1"/>
  <c r="F66" i="2"/>
  <c r="N66" i="2" s="1"/>
  <c r="O66" i="2" s="1"/>
  <c r="F75" i="2"/>
  <c r="N75" i="2" s="1"/>
  <c r="O75" i="2" s="1"/>
  <c r="F147" i="1"/>
  <c r="N147" i="1" s="1"/>
  <c r="O147" i="1" s="1"/>
  <c r="F153" i="1"/>
  <c r="N153" i="1" s="1"/>
  <c r="O153" i="1" s="1"/>
  <c r="F159" i="1"/>
  <c r="N159" i="1" s="1"/>
  <c r="O159" i="1" s="1"/>
  <c r="H145" i="1"/>
  <c r="J62" i="2"/>
  <c r="J145" i="1"/>
  <c r="J181" i="1"/>
  <c r="F62" i="3"/>
  <c r="H62" i="2"/>
  <c r="F62" i="4"/>
  <c r="F62" i="5"/>
  <c r="F73" i="2"/>
  <c r="N73" i="2" s="1"/>
  <c r="O73" i="2" s="1"/>
  <c r="M62" i="2"/>
  <c r="F151" i="1"/>
  <c r="N151" i="1" s="1"/>
  <c r="O151" i="1" s="1"/>
  <c r="F169" i="1"/>
  <c r="N169" i="1" s="1"/>
  <c r="O169" i="1" s="1"/>
  <c r="F175" i="1"/>
  <c r="N175" i="1" s="1"/>
  <c r="O175" i="1" s="1"/>
  <c r="F187" i="1"/>
  <c r="N187" i="1" s="1"/>
  <c r="O187" i="1" s="1"/>
  <c r="F193" i="1"/>
  <c r="N193" i="1" s="1"/>
  <c r="O193" i="1" s="1"/>
  <c r="F196" i="1"/>
  <c r="N196" i="1" s="1"/>
  <c r="O196" i="1" s="1"/>
  <c r="L181" i="1"/>
  <c r="F63" i="2"/>
  <c r="N63" i="2" s="1"/>
  <c r="O63" i="2" s="1"/>
  <c r="M145" i="1"/>
  <c r="L163" i="1"/>
  <c r="M130" i="1"/>
  <c r="L62" i="2"/>
  <c r="F69" i="2"/>
  <c r="N69" i="2" s="1"/>
  <c r="O69" i="2" s="1"/>
  <c r="M181" i="1"/>
  <c r="N62" i="4"/>
  <c r="O62" i="4" s="1"/>
  <c r="F155" i="1"/>
  <c r="N155" i="1" s="1"/>
  <c r="O155" i="1" s="1"/>
  <c r="F168" i="1"/>
  <c r="N168" i="1" s="1"/>
  <c r="O168" i="1" s="1"/>
  <c r="G145" i="1"/>
  <c r="G129" i="1"/>
  <c r="G135" i="1"/>
  <c r="G141" i="1"/>
  <c r="F191" i="1"/>
  <c r="N191" i="1" s="1"/>
  <c r="O191" i="1" s="1"/>
  <c r="F72" i="2"/>
  <c r="N72" i="2" s="1"/>
  <c r="O72" i="2" s="1"/>
  <c r="F78" i="2"/>
  <c r="N78" i="2" s="1"/>
  <c r="O78" i="2" s="1"/>
  <c r="F172" i="1"/>
  <c r="N172" i="1" s="1"/>
  <c r="O172" i="1" s="1"/>
  <c r="F186" i="1"/>
  <c r="N186" i="1" s="1"/>
  <c r="O186" i="1" s="1"/>
  <c r="G144" i="1"/>
  <c r="F178" i="1"/>
  <c r="N178" i="1" s="1"/>
  <c r="O178" i="1" s="1"/>
  <c r="F166" i="1"/>
  <c r="N166" i="1" s="1"/>
  <c r="O166" i="1" s="1"/>
  <c r="G62" i="2"/>
  <c r="F79" i="2"/>
  <c r="N79" i="2" s="1"/>
  <c r="O79" i="2" s="1"/>
  <c r="G181" i="1"/>
  <c r="F149" i="1"/>
  <c r="N149" i="1" s="1"/>
  <c r="O149" i="1" s="1"/>
  <c r="F161" i="1"/>
  <c r="N161" i="1" s="1"/>
  <c r="O161" i="1" s="1"/>
  <c r="G163" i="1"/>
  <c r="G128" i="1"/>
  <c r="E145" i="1"/>
  <c r="E62" i="2"/>
  <c r="F183" i="1"/>
  <c r="N183" i="1" s="1"/>
  <c r="O183" i="1" s="1"/>
  <c r="F189" i="1"/>
  <c r="N189" i="1" s="1"/>
  <c r="O189" i="1" s="1"/>
  <c r="F195" i="1"/>
  <c r="N195" i="1" s="1"/>
  <c r="O195" i="1" s="1"/>
  <c r="F185" i="1"/>
  <c r="N185" i="1" s="1"/>
  <c r="O185" i="1" s="1"/>
  <c r="F197" i="1"/>
  <c r="N197" i="1" s="1"/>
  <c r="O197" i="1" s="1"/>
  <c r="F188" i="1"/>
  <c r="N188" i="1" s="1"/>
  <c r="O188" i="1" s="1"/>
  <c r="F194" i="1"/>
  <c r="N194" i="1" s="1"/>
  <c r="O194" i="1" s="1"/>
  <c r="F184" i="1"/>
  <c r="N184" i="1" s="1"/>
  <c r="O184" i="1" s="1"/>
  <c r="F182" i="1"/>
  <c r="N182" i="1" s="1"/>
  <c r="O182" i="1" s="1"/>
  <c r="J163" i="1"/>
  <c r="F167" i="1"/>
  <c r="N167" i="1" s="1"/>
  <c r="O167" i="1" s="1"/>
  <c r="F173" i="1"/>
  <c r="N173" i="1" s="1"/>
  <c r="O173" i="1" s="1"/>
  <c r="F179" i="1"/>
  <c r="N179" i="1" s="1"/>
  <c r="O179" i="1" s="1"/>
  <c r="O170" i="1"/>
  <c r="E163" i="1"/>
  <c r="F148" i="1"/>
  <c r="N148" i="1" s="1"/>
  <c r="O148" i="1" s="1"/>
  <c r="F154" i="1"/>
  <c r="N154" i="1" s="1"/>
  <c r="O154" i="1" s="1"/>
  <c r="F160" i="1"/>
  <c r="N160" i="1" s="1"/>
  <c r="O160" i="1" s="1"/>
  <c r="F152" i="1"/>
  <c r="N152" i="1" s="1"/>
  <c r="O152" i="1" s="1"/>
  <c r="F158" i="1"/>
  <c r="N158" i="1" s="1"/>
  <c r="O158" i="1" s="1"/>
  <c r="F146" i="1"/>
  <c r="N146" i="1" s="1"/>
  <c r="O146" i="1" s="1"/>
  <c r="F74" i="2"/>
  <c r="N74" i="2" s="1"/>
  <c r="O74" i="2" s="1"/>
  <c r="F65" i="2"/>
  <c r="N65" i="2" s="1"/>
  <c r="O65" i="2" s="1"/>
  <c r="F71" i="2"/>
  <c r="N71" i="2" s="1"/>
  <c r="O71" i="2" s="1"/>
  <c r="F77" i="2"/>
  <c r="N77" i="2" s="1"/>
  <c r="O77" i="2" s="1"/>
  <c r="F68" i="2"/>
  <c r="N68" i="2" s="1"/>
  <c r="O68" i="2" s="1"/>
  <c r="O63" i="3"/>
  <c r="N62" i="3"/>
  <c r="O62" i="3" s="1"/>
  <c r="N62" i="5"/>
  <c r="O62" i="5" s="1"/>
  <c r="O63" i="5"/>
  <c r="O64" i="4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F52" i="3"/>
  <c r="N52" i="3" s="1"/>
  <c r="O52" i="3" s="1"/>
  <c r="F51" i="3"/>
  <c r="N51" i="3" s="1"/>
  <c r="O51" i="3" s="1"/>
  <c r="F50" i="3"/>
  <c r="N50" i="3" s="1"/>
  <c r="O50" i="3" s="1"/>
  <c r="F49" i="3"/>
  <c r="N49" i="3" s="1"/>
  <c r="O49" i="3" s="1"/>
  <c r="F48" i="3"/>
  <c r="N48" i="3" s="1"/>
  <c r="O48" i="3" s="1"/>
  <c r="F47" i="3"/>
  <c r="N47" i="3" s="1"/>
  <c r="O47" i="3" s="1"/>
  <c r="F46" i="3"/>
  <c r="N46" i="3" s="1"/>
  <c r="O46" i="3" s="1"/>
  <c r="F45" i="3"/>
  <c r="N45" i="3" s="1"/>
  <c r="O45" i="3" s="1"/>
  <c r="F44" i="3"/>
  <c r="N44" i="3" s="1"/>
  <c r="O44" i="3" s="1"/>
  <c r="F43" i="3"/>
  <c r="N43" i="3" s="1"/>
  <c r="O43" i="3" s="1"/>
  <c r="F42" i="3"/>
  <c r="N42" i="3" s="1"/>
  <c r="O42" i="3" s="1"/>
  <c r="F41" i="3"/>
  <c r="N41" i="3" s="1"/>
  <c r="O41" i="3" s="1"/>
  <c r="F40" i="3"/>
  <c r="N40" i="3" s="1"/>
  <c r="O40" i="3" s="1"/>
  <c r="F39" i="3"/>
  <c r="N39" i="3" s="1"/>
  <c r="O39" i="3" s="1"/>
  <c r="F38" i="3"/>
  <c r="N38" i="3" s="1"/>
  <c r="O38" i="3" s="1"/>
  <c r="F37" i="3"/>
  <c r="N37" i="3" s="1"/>
  <c r="O37" i="3" s="1"/>
  <c r="F36" i="3"/>
  <c r="N36" i="3" s="1"/>
  <c r="M35" i="3"/>
  <c r="L35" i="3"/>
  <c r="K35" i="3"/>
  <c r="I35" i="3"/>
  <c r="G35" i="3"/>
  <c r="E35" i="3"/>
  <c r="D35" i="3"/>
  <c r="F52" i="4"/>
  <c r="N52" i="4" s="1"/>
  <c r="O52" i="4" s="1"/>
  <c r="F51" i="4"/>
  <c r="N51" i="4" s="1"/>
  <c r="O51" i="4" s="1"/>
  <c r="F50" i="4"/>
  <c r="N50" i="4" s="1"/>
  <c r="O50" i="4" s="1"/>
  <c r="F49" i="4"/>
  <c r="N49" i="4" s="1"/>
  <c r="O49" i="4" s="1"/>
  <c r="F48" i="4"/>
  <c r="N48" i="4" s="1"/>
  <c r="O48" i="4" s="1"/>
  <c r="F47" i="4"/>
  <c r="N47" i="4" s="1"/>
  <c r="O47" i="4" s="1"/>
  <c r="F46" i="4"/>
  <c r="N46" i="4" s="1"/>
  <c r="O46" i="4" s="1"/>
  <c r="F45" i="4"/>
  <c r="N45" i="4" s="1"/>
  <c r="O45" i="4" s="1"/>
  <c r="F44" i="4"/>
  <c r="N44" i="4" s="1"/>
  <c r="O44" i="4" s="1"/>
  <c r="F43" i="4"/>
  <c r="N43" i="4" s="1"/>
  <c r="O43" i="4" s="1"/>
  <c r="F42" i="4"/>
  <c r="N42" i="4" s="1"/>
  <c r="O42" i="4" s="1"/>
  <c r="F41" i="4"/>
  <c r="N41" i="4" s="1"/>
  <c r="O41" i="4" s="1"/>
  <c r="F40" i="4"/>
  <c r="N40" i="4" s="1"/>
  <c r="O40" i="4" s="1"/>
  <c r="F39" i="4"/>
  <c r="N39" i="4" s="1"/>
  <c r="O39" i="4" s="1"/>
  <c r="F38" i="4"/>
  <c r="N38" i="4" s="1"/>
  <c r="O38" i="4" s="1"/>
  <c r="F37" i="4"/>
  <c r="N37" i="4" s="1"/>
  <c r="O37" i="4" s="1"/>
  <c r="F36" i="4"/>
  <c r="N36" i="4" s="1"/>
  <c r="O36" i="4" s="1"/>
  <c r="M35" i="4"/>
  <c r="L35" i="4"/>
  <c r="K35" i="4"/>
  <c r="I35" i="4"/>
  <c r="G35" i="4"/>
  <c r="E35" i="4"/>
  <c r="D35" i="4"/>
  <c r="F52" i="5"/>
  <c r="N52" i="5" s="1"/>
  <c r="O52" i="5" s="1"/>
  <c r="F51" i="5"/>
  <c r="N51" i="5" s="1"/>
  <c r="O51" i="5" s="1"/>
  <c r="F50" i="5"/>
  <c r="N50" i="5" s="1"/>
  <c r="O50" i="5" s="1"/>
  <c r="F49" i="5"/>
  <c r="N49" i="5" s="1"/>
  <c r="O49" i="5" s="1"/>
  <c r="F48" i="5"/>
  <c r="N48" i="5" s="1"/>
  <c r="O48" i="5" s="1"/>
  <c r="F47" i="5"/>
  <c r="N47" i="5" s="1"/>
  <c r="O47" i="5" s="1"/>
  <c r="F46" i="5"/>
  <c r="N46" i="5" s="1"/>
  <c r="O46" i="5" s="1"/>
  <c r="F45" i="5"/>
  <c r="N45" i="5" s="1"/>
  <c r="O45" i="5" s="1"/>
  <c r="F44" i="5"/>
  <c r="N44" i="5" s="1"/>
  <c r="O44" i="5" s="1"/>
  <c r="F43" i="5"/>
  <c r="N43" i="5" s="1"/>
  <c r="O43" i="5" s="1"/>
  <c r="F42" i="5"/>
  <c r="N42" i="5" s="1"/>
  <c r="O42" i="5" s="1"/>
  <c r="F41" i="5"/>
  <c r="N41" i="5" s="1"/>
  <c r="O41" i="5" s="1"/>
  <c r="F40" i="5"/>
  <c r="N40" i="5" s="1"/>
  <c r="O40" i="5" s="1"/>
  <c r="F39" i="5"/>
  <c r="N39" i="5" s="1"/>
  <c r="O39" i="5" s="1"/>
  <c r="F38" i="5"/>
  <c r="N38" i="5" s="1"/>
  <c r="O38" i="5" s="1"/>
  <c r="F37" i="5"/>
  <c r="N37" i="5" s="1"/>
  <c r="O37" i="5" s="1"/>
  <c r="F36" i="5"/>
  <c r="N36" i="5" s="1"/>
  <c r="M35" i="5"/>
  <c r="L35" i="5"/>
  <c r="K35" i="5"/>
  <c r="I35" i="5"/>
  <c r="G35" i="5"/>
  <c r="E35" i="5"/>
  <c r="D35" i="5"/>
  <c r="K38" i="1"/>
  <c r="J38" i="1"/>
  <c r="I38" i="1"/>
  <c r="H38" i="1"/>
  <c r="G38" i="1"/>
  <c r="K37" i="1"/>
  <c r="J37" i="1"/>
  <c r="I37" i="1"/>
  <c r="H37" i="1"/>
  <c r="G37" i="1"/>
  <c r="E38" i="1"/>
  <c r="D38" i="1"/>
  <c r="E37" i="1"/>
  <c r="D37" i="1"/>
  <c r="K35" i="1"/>
  <c r="J35" i="1"/>
  <c r="I35" i="1"/>
  <c r="H35" i="1"/>
  <c r="G35" i="1"/>
  <c r="K34" i="1"/>
  <c r="J34" i="1"/>
  <c r="I34" i="1"/>
  <c r="H34" i="1"/>
  <c r="G34" i="1"/>
  <c r="E35" i="1"/>
  <c r="D35" i="1"/>
  <c r="E34" i="1"/>
  <c r="D34" i="1"/>
  <c r="K32" i="1"/>
  <c r="J32" i="1"/>
  <c r="I32" i="1"/>
  <c r="H32" i="1"/>
  <c r="G32" i="1"/>
  <c r="K31" i="1"/>
  <c r="J31" i="1"/>
  <c r="I31" i="1"/>
  <c r="H31" i="1"/>
  <c r="G31" i="1"/>
  <c r="E32" i="1"/>
  <c r="D32" i="1"/>
  <c r="E31" i="1"/>
  <c r="D31" i="1"/>
  <c r="K26" i="2"/>
  <c r="J26" i="2"/>
  <c r="I26" i="2"/>
  <c r="H26" i="2"/>
  <c r="G26" i="2"/>
  <c r="K25" i="2"/>
  <c r="J25" i="2"/>
  <c r="I25" i="2"/>
  <c r="H25" i="2"/>
  <c r="G25" i="2"/>
  <c r="E26" i="2"/>
  <c r="D26" i="2"/>
  <c r="E25" i="2"/>
  <c r="D25" i="2"/>
  <c r="F26" i="3"/>
  <c r="L26" i="3" s="1"/>
  <c r="M26" i="3" s="1"/>
  <c r="F25" i="3"/>
  <c r="K24" i="3"/>
  <c r="J24" i="3"/>
  <c r="I24" i="3"/>
  <c r="H24" i="3"/>
  <c r="G24" i="3"/>
  <c r="E24" i="3"/>
  <c r="D24" i="3"/>
  <c r="L26" i="4"/>
  <c r="L25" i="4"/>
  <c r="M25" i="4" s="1"/>
  <c r="K24" i="4"/>
  <c r="J24" i="4"/>
  <c r="I24" i="4"/>
  <c r="H24" i="4"/>
  <c r="G24" i="4"/>
  <c r="E24" i="4"/>
  <c r="D24" i="4"/>
  <c r="L26" i="5"/>
  <c r="M26" i="5" s="1"/>
  <c r="L25" i="5"/>
  <c r="K24" i="5"/>
  <c r="J24" i="5"/>
  <c r="I24" i="5"/>
  <c r="H24" i="5"/>
  <c r="G24" i="5"/>
  <c r="E24" i="5"/>
  <c r="D24" i="5"/>
  <c r="M14" i="1"/>
  <c r="J14" i="1"/>
  <c r="H14" i="1"/>
  <c r="O14" i="1"/>
  <c r="L14" i="1"/>
  <c r="E14" i="1"/>
  <c r="D14" i="1"/>
  <c r="M13" i="1"/>
  <c r="J13" i="1"/>
  <c r="H13" i="1"/>
  <c r="O13" i="1"/>
  <c r="L13" i="1"/>
  <c r="E13" i="1"/>
  <c r="D13" i="1"/>
  <c r="M12" i="1"/>
  <c r="O12" i="1"/>
  <c r="L12" i="1"/>
  <c r="J12" i="1"/>
  <c r="H12" i="1"/>
  <c r="E12" i="1"/>
  <c r="D12" i="1"/>
  <c r="O11" i="2"/>
  <c r="L11" i="2"/>
  <c r="M11" i="2"/>
  <c r="J11" i="2"/>
  <c r="H11" i="2"/>
  <c r="E11" i="2"/>
  <c r="D11" i="2"/>
  <c r="F11" i="5"/>
  <c r="P11" i="5" s="1"/>
  <c r="Q11" i="5" s="1"/>
  <c r="P11" i="4"/>
  <c r="Q11" i="4" s="1"/>
  <c r="F11" i="3"/>
  <c r="P11" i="3" s="1"/>
  <c r="Q11" i="3" s="1"/>
  <c r="J127" i="1" l="1"/>
  <c r="F98" i="1"/>
  <c r="N98" i="1" s="1"/>
  <c r="O98" i="1" s="1"/>
  <c r="I33" i="1"/>
  <c r="K101" i="1"/>
  <c r="F110" i="1"/>
  <c r="N110" i="1" s="1"/>
  <c r="O110" i="1" s="1"/>
  <c r="F144" i="1"/>
  <c r="N144" i="1" s="1"/>
  <c r="O144" i="1" s="1"/>
  <c r="F62" i="2"/>
  <c r="F12" i="1"/>
  <c r="P12" i="1" s="1"/>
  <c r="Q12" i="1" s="1"/>
  <c r="D127" i="1"/>
  <c r="I35" i="2"/>
  <c r="F86" i="1"/>
  <c r="N86" i="1" s="1"/>
  <c r="O86" i="1" s="1"/>
  <c r="L50" i="1"/>
  <c r="L54" i="1"/>
  <c r="L58" i="1"/>
  <c r="F78" i="1"/>
  <c r="N78" i="1" s="1"/>
  <c r="O78" i="1" s="1"/>
  <c r="L62" i="1"/>
  <c r="G50" i="1"/>
  <c r="G53" i="1"/>
  <c r="G56" i="1"/>
  <c r="G59" i="1"/>
  <c r="G62" i="1"/>
  <c r="L11" i="1"/>
  <c r="O11" i="1"/>
  <c r="H30" i="1"/>
  <c r="M101" i="1"/>
  <c r="E35" i="2"/>
  <c r="J36" i="1"/>
  <c r="K24" i="2"/>
  <c r="K36" i="1"/>
  <c r="D54" i="1"/>
  <c r="M48" i="1"/>
  <c r="M54" i="1"/>
  <c r="M62" i="1"/>
  <c r="K29" i="1"/>
  <c r="F38" i="1"/>
  <c r="L38" i="1" s="1"/>
  <c r="M38" i="1" s="1"/>
  <c r="M11" i="1"/>
  <c r="L24" i="5"/>
  <c r="J33" i="1"/>
  <c r="K48" i="1"/>
  <c r="K50" i="1"/>
  <c r="K52" i="1"/>
  <c r="K54" i="1"/>
  <c r="K56" i="1"/>
  <c r="K58" i="1"/>
  <c r="K60" i="1"/>
  <c r="K62" i="1"/>
  <c r="K64" i="1"/>
  <c r="D57" i="1"/>
  <c r="M50" i="1"/>
  <c r="M56" i="1"/>
  <c r="M60" i="1"/>
  <c r="J11" i="1"/>
  <c r="E48" i="1"/>
  <c r="E54" i="1"/>
  <c r="E60" i="1"/>
  <c r="K49" i="1"/>
  <c r="K53" i="1"/>
  <c r="K57" i="1"/>
  <c r="K61" i="1"/>
  <c r="L51" i="1"/>
  <c r="L57" i="1"/>
  <c r="L63" i="1"/>
  <c r="F106" i="1"/>
  <c r="N106" i="1" s="1"/>
  <c r="O106" i="1" s="1"/>
  <c r="F112" i="1"/>
  <c r="N112" i="1" s="1"/>
  <c r="O112" i="1" s="1"/>
  <c r="F118" i="1"/>
  <c r="N118" i="1" s="1"/>
  <c r="O118" i="1" s="1"/>
  <c r="D51" i="1"/>
  <c r="D60" i="1"/>
  <c r="M52" i="1"/>
  <c r="M64" i="1"/>
  <c r="I28" i="1"/>
  <c r="F34" i="1"/>
  <c r="H33" i="1"/>
  <c r="D36" i="1"/>
  <c r="D64" i="1"/>
  <c r="M83" i="1"/>
  <c r="D63" i="1"/>
  <c r="M58" i="1"/>
  <c r="I53" i="1"/>
  <c r="K83" i="1"/>
  <c r="F141" i="1"/>
  <c r="N141" i="1" s="1"/>
  <c r="O141" i="1" s="1"/>
  <c r="F142" i="1"/>
  <c r="N142" i="1" s="1"/>
  <c r="O142" i="1" s="1"/>
  <c r="F134" i="1"/>
  <c r="N134" i="1" s="1"/>
  <c r="O134" i="1" s="1"/>
  <c r="F132" i="1"/>
  <c r="N132" i="1" s="1"/>
  <c r="O132" i="1" s="1"/>
  <c r="L48" i="1"/>
  <c r="K51" i="1"/>
  <c r="L52" i="1"/>
  <c r="K55" i="1"/>
  <c r="L56" i="1"/>
  <c r="K59" i="1"/>
  <c r="L60" i="1"/>
  <c r="K63" i="1"/>
  <c r="L64" i="1"/>
  <c r="L35" i="2"/>
  <c r="F88" i="1"/>
  <c r="N88" i="1" s="1"/>
  <c r="O88" i="1" s="1"/>
  <c r="F94" i="1"/>
  <c r="N94" i="1" s="1"/>
  <c r="O94" i="1" s="1"/>
  <c r="F100" i="1"/>
  <c r="N100" i="1" s="1"/>
  <c r="O100" i="1" s="1"/>
  <c r="E51" i="1"/>
  <c r="E57" i="1"/>
  <c r="E63" i="1"/>
  <c r="J29" i="1"/>
  <c r="J28" i="1"/>
  <c r="D33" i="1"/>
  <c r="E33" i="1"/>
  <c r="D11" i="1"/>
  <c r="F135" i="1"/>
  <c r="N135" i="1" s="1"/>
  <c r="O135" i="1" s="1"/>
  <c r="F133" i="1"/>
  <c r="N133" i="1" s="1"/>
  <c r="O133" i="1" s="1"/>
  <c r="F143" i="1"/>
  <c r="N143" i="1" s="1"/>
  <c r="O143" i="1" s="1"/>
  <c r="F128" i="1"/>
  <c r="N128" i="1" s="1"/>
  <c r="O128" i="1" s="1"/>
  <c r="F138" i="1"/>
  <c r="N138" i="1" s="1"/>
  <c r="O138" i="1" s="1"/>
  <c r="F129" i="1"/>
  <c r="N129" i="1" s="1"/>
  <c r="O129" i="1" s="1"/>
  <c r="F131" i="1"/>
  <c r="N131" i="1" s="1"/>
  <c r="O131" i="1" s="1"/>
  <c r="M127" i="1"/>
  <c r="F139" i="1"/>
  <c r="N139" i="1" s="1"/>
  <c r="O139" i="1" s="1"/>
  <c r="F140" i="1"/>
  <c r="N140" i="1" s="1"/>
  <c r="O140" i="1" s="1"/>
  <c r="F137" i="1"/>
  <c r="N137" i="1" s="1"/>
  <c r="O137" i="1" s="1"/>
  <c r="F136" i="1"/>
  <c r="N136" i="1" s="1"/>
  <c r="O136" i="1" s="1"/>
  <c r="F130" i="1"/>
  <c r="N130" i="1" s="1"/>
  <c r="O130" i="1" s="1"/>
  <c r="E127" i="1"/>
  <c r="F70" i="1"/>
  <c r="N70" i="1" s="1"/>
  <c r="O70" i="1" s="1"/>
  <c r="M65" i="1"/>
  <c r="F82" i="1"/>
  <c r="N82" i="1" s="1"/>
  <c r="O82" i="1" s="1"/>
  <c r="I50" i="1"/>
  <c r="I56" i="1"/>
  <c r="I59" i="1"/>
  <c r="I49" i="1"/>
  <c r="I52" i="1"/>
  <c r="I55" i="1"/>
  <c r="I58" i="1"/>
  <c r="I61" i="1"/>
  <c r="I64" i="1"/>
  <c r="I62" i="1"/>
  <c r="F74" i="1"/>
  <c r="N74" i="1" s="1"/>
  <c r="O74" i="1" s="1"/>
  <c r="G48" i="1"/>
  <c r="G51" i="1"/>
  <c r="G54" i="1"/>
  <c r="G57" i="1"/>
  <c r="G60" i="1"/>
  <c r="G63" i="1"/>
  <c r="F85" i="1"/>
  <c r="N85" i="1" s="1"/>
  <c r="O85" i="1" s="1"/>
  <c r="F91" i="1"/>
  <c r="N91" i="1" s="1"/>
  <c r="O91" i="1" s="1"/>
  <c r="F97" i="1"/>
  <c r="N97" i="1" s="1"/>
  <c r="O97" i="1" s="1"/>
  <c r="F39" i="2"/>
  <c r="N39" i="2" s="1"/>
  <c r="O39" i="2" s="1"/>
  <c r="F42" i="2"/>
  <c r="N42" i="2" s="1"/>
  <c r="O42" i="2" s="1"/>
  <c r="F45" i="2"/>
  <c r="N45" i="2" s="1"/>
  <c r="O45" i="2" s="1"/>
  <c r="F48" i="2"/>
  <c r="N48" i="2" s="1"/>
  <c r="O48" i="2" s="1"/>
  <c r="F51" i="2"/>
  <c r="N51" i="2" s="1"/>
  <c r="O51" i="2" s="1"/>
  <c r="E49" i="1"/>
  <c r="E52" i="1"/>
  <c r="E55" i="1"/>
  <c r="E58" i="1"/>
  <c r="E61" i="1"/>
  <c r="E64" i="1"/>
  <c r="E50" i="1"/>
  <c r="E53" i="1"/>
  <c r="E56" i="1"/>
  <c r="H24" i="2"/>
  <c r="H28" i="1"/>
  <c r="E30" i="1"/>
  <c r="E29" i="1"/>
  <c r="E11" i="1"/>
  <c r="L127" i="1"/>
  <c r="H127" i="1"/>
  <c r="F40" i="2"/>
  <c r="N40" i="2" s="1"/>
  <c r="O40" i="2" s="1"/>
  <c r="F43" i="2"/>
  <c r="N43" i="2" s="1"/>
  <c r="O43" i="2" s="1"/>
  <c r="F84" i="1"/>
  <c r="N84" i="1" s="1"/>
  <c r="O84" i="1" s="1"/>
  <c r="F90" i="1"/>
  <c r="N90" i="1" s="1"/>
  <c r="O90" i="1" s="1"/>
  <c r="F35" i="3"/>
  <c r="K65" i="1"/>
  <c r="L65" i="1"/>
  <c r="I48" i="1"/>
  <c r="I51" i="1"/>
  <c r="I54" i="1"/>
  <c r="I57" i="1"/>
  <c r="I60" i="1"/>
  <c r="I63" i="1"/>
  <c r="M49" i="1"/>
  <c r="M51" i="1"/>
  <c r="M53" i="1"/>
  <c r="M55" i="1"/>
  <c r="M57" i="1"/>
  <c r="M59" i="1"/>
  <c r="M61" i="1"/>
  <c r="M63" i="1"/>
  <c r="G65" i="1"/>
  <c r="G52" i="1"/>
  <c r="G55" i="1"/>
  <c r="F76" i="1"/>
  <c r="N76" i="1" s="1"/>
  <c r="O76" i="1" s="1"/>
  <c r="G61" i="1"/>
  <c r="G64" i="1"/>
  <c r="F104" i="1"/>
  <c r="N104" i="1" s="1"/>
  <c r="O104" i="1" s="1"/>
  <c r="F113" i="1"/>
  <c r="N113" i="1" s="1"/>
  <c r="O113" i="1" s="1"/>
  <c r="F92" i="1"/>
  <c r="N92" i="1" s="1"/>
  <c r="O92" i="1" s="1"/>
  <c r="F35" i="4"/>
  <c r="F72" i="1"/>
  <c r="N72" i="1" s="1"/>
  <c r="O72" i="1" s="1"/>
  <c r="F102" i="1"/>
  <c r="N102" i="1" s="1"/>
  <c r="O102" i="1" s="1"/>
  <c r="F108" i="1"/>
  <c r="N108" i="1" s="1"/>
  <c r="O108" i="1" s="1"/>
  <c r="F114" i="1"/>
  <c r="N114" i="1" s="1"/>
  <c r="O114" i="1" s="1"/>
  <c r="D49" i="1"/>
  <c r="D55" i="1"/>
  <c r="D53" i="1"/>
  <c r="D59" i="1"/>
  <c r="D61" i="1"/>
  <c r="D56" i="1"/>
  <c r="D62" i="1"/>
  <c r="E59" i="1"/>
  <c r="E62" i="1"/>
  <c r="D52" i="1"/>
  <c r="D58" i="1"/>
  <c r="D50" i="1"/>
  <c r="F26" i="2"/>
  <c r="L26" i="2" s="1"/>
  <c r="M26" i="2" s="1"/>
  <c r="J30" i="1"/>
  <c r="J24" i="2"/>
  <c r="K28" i="1"/>
  <c r="G29" i="1"/>
  <c r="D29" i="1"/>
  <c r="H11" i="1"/>
  <c r="F145" i="1"/>
  <c r="F181" i="1"/>
  <c r="G127" i="1"/>
  <c r="F163" i="1"/>
  <c r="F37" i="2"/>
  <c r="N37" i="2" s="1"/>
  <c r="O37" i="2" s="1"/>
  <c r="F52" i="2"/>
  <c r="N52" i="2" s="1"/>
  <c r="O52" i="2" s="1"/>
  <c r="F68" i="1"/>
  <c r="N68" i="1" s="1"/>
  <c r="O68" i="1" s="1"/>
  <c r="F80" i="1"/>
  <c r="N80" i="1" s="1"/>
  <c r="O80" i="1" s="1"/>
  <c r="G49" i="1"/>
  <c r="G58" i="1"/>
  <c r="I83" i="1"/>
  <c r="F46" i="2"/>
  <c r="N46" i="2" s="1"/>
  <c r="O46" i="2" s="1"/>
  <c r="F49" i="2"/>
  <c r="N49" i="2" s="1"/>
  <c r="O49" i="2" s="1"/>
  <c r="F89" i="1"/>
  <c r="N89" i="1" s="1"/>
  <c r="O89" i="1" s="1"/>
  <c r="F95" i="1"/>
  <c r="N95" i="1" s="1"/>
  <c r="O95" i="1" s="1"/>
  <c r="I101" i="1"/>
  <c r="G83" i="1"/>
  <c r="F35" i="5"/>
  <c r="F66" i="1"/>
  <c r="N66" i="1" s="1"/>
  <c r="O66" i="1" s="1"/>
  <c r="G101" i="1"/>
  <c r="L61" i="1"/>
  <c r="F36" i="2"/>
  <c r="N36" i="2" s="1"/>
  <c r="O36" i="2" s="1"/>
  <c r="F69" i="1"/>
  <c r="N69" i="1" s="1"/>
  <c r="O69" i="1" s="1"/>
  <c r="F71" i="1"/>
  <c r="N71" i="1" s="1"/>
  <c r="O71" i="1" s="1"/>
  <c r="F73" i="1"/>
  <c r="N73" i="1" s="1"/>
  <c r="O73" i="1" s="1"/>
  <c r="F75" i="1"/>
  <c r="N75" i="1" s="1"/>
  <c r="O75" i="1" s="1"/>
  <c r="F77" i="1"/>
  <c r="N77" i="1" s="1"/>
  <c r="O77" i="1" s="1"/>
  <c r="F79" i="1"/>
  <c r="N79" i="1" s="1"/>
  <c r="O79" i="1" s="1"/>
  <c r="F81" i="1"/>
  <c r="N81" i="1" s="1"/>
  <c r="O81" i="1" s="1"/>
  <c r="L49" i="1"/>
  <c r="L59" i="1"/>
  <c r="F50" i="2"/>
  <c r="N50" i="2" s="1"/>
  <c r="O50" i="2" s="1"/>
  <c r="F107" i="1"/>
  <c r="N107" i="1" s="1"/>
  <c r="O107" i="1" s="1"/>
  <c r="F116" i="1"/>
  <c r="N116" i="1" s="1"/>
  <c r="O116" i="1" s="1"/>
  <c r="L53" i="1"/>
  <c r="L83" i="1"/>
  <c r="L55" i="1"/>
  <c r="M35" i="2"/>
  <c r="F96" i="1"/>
  <c r="N96" i="1" s="1"/>
  <c r="O96" i="1" s="1"/>
  <c r="F103" i="1"/>
  <c r="N103" i="1" s="1"/>
  <c r="O103" i="1" s="1"/>
  <c r="F109" i="1"/>
  <c r="N109" i="1" s="1"/>
  <c r="O109" i="1" s="1"/>
  <c r="F115" i="1"/>
  <c r="N115" i="1" s="1"/>
  <c r="O115" i="1" s="1"/>
  <c r="D35" i="2"/>
  <c r="E83" i="1"/>
  <c r="E65" i="1"/>
  <c r="D65" i="1"/>
  <c r="D48" i="1"/>
  <c r="D83" i="1"/>
  <c r="D101" i="1"/>
  <c r="N181" i="1"/>
  <c r="O181" i="1" s="1"/>
  <c r="N163" i="1"/>
  <c r="O163" i="1" s="1"/>
  <c r="N145" i="1"/>
  <c r="O145" i="1" s="1"/>
  <c r="N62" i="2"/>
  <c r="O62" i="2" s="1"/>
  <c r="F117" i="1"/>
  <c r="N117" i="1" s="1"/>
  <c r="O117" i="1" s="1"/>
  <c r="F105" i="1"/>
  <c r="N105" i="1" s="1"/>
  <c r="O105" i="1" s="1"/>
  <c r="F111" i="1"/>
  <c r="N111" i="1" s="1"/>
  <c r="O111" i="1" s="1"/>
  <c r="L101" i="1"/>
  <c r="E101" i="1"/>
  <c r="F87" i="1"/>
  <c r="N87" i="1" s="1"/>
  <c r="O87" i="1" s="1"/>
  <c r="F99" i="1"/>
  <c r="N99" i="1" s="1"/>
  <c r="O99" i="1" s="1"/>
  <c r="F93" i="1"/>
  <c r="N93" i="1" s="1"/>
  <c r="O93" i="1" s="1"/>
  <c r="I65" i="1"/>
  <c r="F67" i="1"/>
  <c r="N67" i="1" s="1"/>
  <c r="O67" i="1" s="1"/>
  <c r="G35" i="2"/>
  <c r="F38" i="2"/>
  <c r="N38" i="2" s="1"/>
  <c r="O38" i="2" s="1"/>
  <c r="F41" i="2"/>
  <c r="N41" i="2" s="1"/>
  <c r="O41" i="2" s="1"/>
  <c r="F44" i="2"/>
  <c r="N44" i="2" s="1"/>
  <c r="O44" i="2" s="1"/>
  <c r="F47" i="2"/>
  <c r="N47" i="2" s="1"/>
  <c r="O47" i="2" s="1"/>
  <c r="K35" i="2"/>
  <c r="N35" i="5"/>
  <c r="O35" i="5" s="1"/>
  <c r="O36" i="5"/>
  <c r="O36" i="3"/>
  <c r="N35" i="3"/>
  <c r="O35" i="3" s="1"/>
  <c r="N35" i="4"/>
  <c r="O35" i="4" s="1"/>
  <c r="G28" i="1"/>
  <c r="F32" i="1"/>
  <c r="L32" i="1" s="1"/>
  <c r="M32" i="1" s="1"/>
  <c r="F31" i="1"/>
  <c r="L31" i="1" s="1"/>
  <c r="M31" i="1" s="1"/>
  <c r="I24" i="2"/>
  <c r="I30" i="1"/>
  <c r="F35" i="1"/>
  <c r="L35" i="1" s="1"/>
  <c r="M35" i="1" s="1"/>
  <c r="H29" i="1"/>
  <c r="I29" i="1"/>
  <c r="K30" i="1"/>
  <c r="G36" i="1"/>
  <c r="F24" i="3"/>
  <c r="G24" i="2"/>
  <c r="G30" i="1"/>
  <c r="K33" i="1"/>
  <c r="H36" i="1"/>
  <c r="I36" i="1"/>
  <c r="E24" i="2"/>
  <c r="D30" i="1"/>
  <c r="D24" i="2"/>
  <c r="E28" i="1"/>
  <c r="D28" i="1"/>
  <c r="F37" i="1"/>
  <c r="E36" i="1"/>
  <c r="G33" i="1"/>
  <c r="L34" i="1"/>
  <c r="F25" i="2"/>
  <c r="L25" i="2" s="1"/>
  <c r="M26" i="4"/>
  <c r="M24" i="4" s="1"/>
  <c r="L24" i="4"/>
  <c r="M25" i="5"/>
  <c r="M24" i="5" s="1"/>
  <c r="F24" i="4"/>
  <c r="L25" i="3"/>
  <c r="F24" i="5"/>
  <c r="F14" i="1"/>
  <c r="P14" i="1" s="1"/>
  <c r="Q14" i="1" s="1"/>
  <c r="F13" i="1"/>
  <c r="P13" i="1" s="1"/>
  <c r="Q13" i="1" s="1"/>
  <c r="F11" i="2"/>
  <c r="P11" i="2" s="1"/>
  <c r="Q11" i="2" s="1"/>
  <c r="F33" i="1" l="1"/>
  <c r="F62" i="1"/>
  <c r="N62" i="1" s="1"/>
  <c r="O62" i="1" s="1"/>
  <c r="F63" i="1"/>
  <c r="N63" i="1" s="1"/>
  <c r="O63" i="1" s="1"/>
  <c r="F54" i="1"/>
  <c r="N54" i="1" s="1"/>
  <c r="O54" i="1" s="1"/>
  <c r="F58" i="1"/>
  <c r="N58" i="1" s="1"/>
  <c r="O58" i="1" s="1"/>
  <c r="F50" i="1"/>
  <c r="N50" i="1" s="1"/>
  <c r="O50" i="1" s="1"/>
  <c r="F56" i="1"/>
  <c r="N56" i="1" s="1"/>
  <c r="O56" i="1" s="1"/>
  <c r="F55" i="1"/>
  <c r="N55" i="1" s="1"/>
  <c r="O55" i="1" s="1"/>
  <c r="F65" i="1"/>
  <c r="F64" i="1"/>
  <c r="N64" i="1" s="1"/>
  <c r="O64" i="1" s="1"/>
  <c r="H27" i="1"/>
  <c r="M30" i="1"/>
  <c r="F60" i="1"/>
  <c r="N60" i="1" s="1"/>
  <c r="O60" i="1" s="1"/>
  <c r="F57" i="1"/>
  <c r="N57" i="1" s="1"/>
  <c r="O57" i="1" s="1"/>
  <c r="F53" i="1"/>
  <c r="N53" i="1" s="1"/>
  <c r="O53" i="1" s="1"/>
  <c r="K27" i="1"/>
  <c r="M47" i="1"/>
  <c r="I27" i="1"/>
  <c r="F52" i="1"/>
  <c r="N52" i="1" s="1"/>
  <c r="O52" i="1" s="1"/>
  <c r="K47" i="1"/>
  <c r="F48" i="1"/>
  <c r="N48" i="1" s="1"/>
  <c r="O48" i="1" s="1"/>
  <c r="F11" i="1"/>
  <c r="P11" i="1" s="1"/>
  <c r="Q11" i="1" s="1"/>
  <c r="J27" i="1"/>
  <c r="F51" i="1"/>
  <c r="N51" i="1" s="1"/>
  <c r="F59" i="1"/>
  <c r="N59" i="1" s="1"/>
  <c r="O59" i="1" s="1"/>
  <c r="D47" i="1"/>
  <c r="E47" i="1"/>
  <c r="E27" i="1"/>
  <c r="N127" i="1"/>
  <c r="O127" i="1" s="1"/>
  <c r="I47" i="1"/>
  <c r="F49" i="1"/>
  <c r="N49" i="1" s="1"/>
  <c r="O49" i="1" s="1"/>
  <c r="F61" i="1"/>
  <c r="N61" i="1" s="1"/>
  <c r="O61" i="1" s="1"/>
  <c r="F28" i="1"/>
  <c r="L28" i="1" s="1"/>
  <c r="M28" i="1" s="1"/>
  <c r="F29" i="1"/>
  <c r="L29" i="1" s="1"/>
  <c r="M29" i="1" s="1"/>
  <c r="D27" i="1"/>
  <c r="F127" i="1"/>
  <c r="G47" i="1"/>
  <c r="F83" i="1"/>
  <c r="F30" i="1"/>
  <c r="G27" i="1"/>
  <c r="F24" i="2"/>
  <c r="N65" i="1"/>
  <c r="O65" i="1" s="1"/>
  <c r="F101" i="1"/>
  <c r="L47" i="1"/>
  <c r="N101" i="1"/>
  <c r="O101" i="1" s="1"/>
  <c r="N83" i="1"/>
  <c r="O83" i="1" s="1"/>
  <c r="F35" i="2"/>
  <c r="N35" i="2"/>
  <c r="O35" i="2" s="1"/>
  <c r="L30" i="1"/>
  <c r="L33" i="1"/>
  <c r="F36" i="1"/>
  <c r="L37" i="1"/>
  <c r="M34" i="1"/>
  <c r="M33" i="1" s="1"/>
  <c r="L24" i="3"/>
  <c r="M25" i="3"/>
  <c r="M24" i="3" s="1"/>
  <c r="L24" i="2"/>
  <c r="M25" i="2"/>
  <c r="M24" i="2" s="1"/>
  <c r="N47" i="1" l="1"/>
  <c r="O47" i="1" s="1"/>
  <c r="O51" i="1"/>
  <c r="F47" i="1"/>
  <c r="L27" i="1"/>
  <c r="F27" i="1"/>
  <c r="M27" i="1"/>
  <c r="L36" i="1"/>
  <c r="M37" i="1"/>
  <c r="M36" i="1" s="1"/>
</calcChain>
</file>

<file path=xl/sharedStrings.xml><?xml version="1.0" encoding="utf-8"?>
<sst xmlns="http://schemas.openxmlformats.org/spreadsheetml/2006/main" count="763" uniqueCount="77">
  <si>
    <t>Dział 4.</t>
  </si>
  <si>
    <t>Wnioski o wyjaśnienie przepisów prawnych, których stosowanie wywołało rozbieżności w orzecznictwie sądów administracyjnych oraz przedstawione przez składy orzekające wnioski o rozstrzygnięcie zagadnień prawnych budzących poważne wątpliwości w konkretnych sprawach sądowoadministracyjnych</t>
  </si>
  <si>
    <t>Lp.</t>
  </si>
  <si>
    <t>Rodzaj sprawy</t>
  </si>
  <si>
    <t xml:space="preserve">Pozostało                                   z poprzedniego okresu </t>
  </si>
  <si>
    <t>Wpłynęło</t>
  </si>
  <si>
    <t xml:space="preserve">Z A Ł A T W I O N O </t>
  </si>
  <si>
    <t>Zamknięto</t>
  </si>
  <si>
    <t>Łącznie załatwiono, w tym zamknięto         /kol. 4 i 9/</t>
  </si>
  <si>
    <t>Pozostało na następny okres</t>
  </si>
  <si>
    <t>Ogółem                                                             /kol. 5-7/</t>
  </si>
  <si>
    <t>Podjęto uchwałę</t>
  </si>
  <si>
    <t>Odmówiono podjęcia uchwały</t>
  </si>
  <si>
    <t>W inny sposób</t>
  </si>
  <si>
    <t>ogółem</t>
  </si>
  <si>
    <t>w tym przejęto do merytorycznego rozpoznania</t>
  </si>
  <si>
    <t>1</t>
  </si>
  <si>
    <t>Ps</t>
  </si>
  <si>
    <t>NSA</t>
  </si>
  <si>
    <t>IZBA OGÓLNOADMINISTRACYJNA</t>
  </si>
  <si>
    <t>IZBA OGÓLNOADM.</t>
  </si>
  <si>
    <t>IZBA FINANSOWA</t>
  </si>
  <si>
    <t>IZBA GOSPODARCZA</t>
  </si>
  <si>
    <t>Dział 5.</t>
  </si>
  <si>
    <t>Spory o właściwość między organami jednostek samorządu terytorialnego i między samorządowymi kolegiami odwoławczymi oraz spory kompetencyjne między organami tych jednostek a organami administracji rządowej; inne sprawy zarejestrowane w repertorium "W"</t>
  </si>
  <si>
    <t xml:space="preserve">Pozostało z poprzedniego okresu </t>
  </si>
  <si>
    <t xml:space="preserve">Z    A    Ł     A     T     W     I     O     N   O       </t>
  </si>
  <si>
    <t>Łącznie załatwiono, w tym zamknięto    /kol. 4 i 9/</t>
  </si>
  <si>
    <t xml:space="preserve">Ogółem              /suma rubryk 5-8/ </t>
  </si>
  <si>
    <t xml:space="preserve">Wskazano organ/sąd właściwy do rozpoznania sprawy </t>
  </si>
  <si>
    <t>Oddalono wniosek</t>
  </si>
  <si>
    <t>Odrzucono wniosek</t>
  </si>
  <si>
    <t>W</t>
  </si>
  <si>
    <t>spory kompetencyjne</t>
  </si>
  <si>
    <t xml:space="preserve">inne </t>
  </si>
  <si>
    <t>RAZEM NSA</t>
  </si>
  <si>
    <t>Dział 6.</t>
  </si>
  <si>
    <t>Skargi na naruszenie prawa strony do rozpoznania sprawy w postępowaniu sądowym bez nieuzasadnionej zwłoki</t>
  </si>
  <si>
    <t>Sąd, którego orzeczenia dotyczy skarga</t>
  </si>
  <si>
    <t>Łącznie  załatwiono, w tym zamknięto /kol. 4 i 9/</t>
  </si>
  <si>
    <t>Ogółem /kol. 5,7,8/</t>
  </si>
  <si>
    <t>Uwzględniono</t>
  </si>
  <si>
    <t>Oddalono</t>
  </si>
  <si>
    <t>W  inny sposób</t>
  </si>
  <si>
    <t>z tego przyznano sumę pieniężną od Skarbu Państwa                               *)</t>
  </si>
  <si>
    <t>Ogółem              /wiersze 2-18/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</si>
  <si>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</si>
  <si>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</si>
  <si>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</si>
  <si>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</si>
  <si>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</si>
  <si>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</si>
  <si>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</si>
  <si>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</si>
  <si>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</si>
  <si>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</si>
  <si>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</si>
  <si>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</si>
  <si>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</si>
  <si>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</si>
  <si>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</si>
  <si>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</si>
  <si>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 xml:space="preserve">*) </t>
  </si>
  <si>
    <t>łącznie przyznana kwota</t>
  </si>
  <si>
    <t xml:space="preserve">Dział 7. </t>
  </si>
  <si>
    <t>Skarga o stwierdzenie niezgodności z prawem prawomocnego orzeczenia</t>
  </si>
  <si>
    <t>Łącznie załatwiono, w tym zamknięto   /kol. 4 i 9/</t>
  </si>
  <si>
    <t>Ogółem           /kol. 5-8/</t>
  </si>
  <si>
    <t>Odrzucono</t>
  </si>
  <si>
    <t xml:space="preserve">Dział 8. </t>
  </si>
  <si>
    <t>Skargi na postanowienia Państwowej Komisji Wyborczej</t>
  </si>
  <si>
    <t>Łącznie załatwiono, w tym zamknięto /kol. 4 i 9/</t>
  </si>
  <si>
    <t>Łącznie                                                               /kol. 5-8/</t>
  </si>
  <si>
    <t>Uwzględniono skargę</t>
  </si>
  <si>
    <t>Oddalono skargę</t>
  </si>
  <si>
    <t>Odrzucono skargę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</si>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</sst>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0\ &quot;zł&quot;"/>
  </numFmts>
  <fonts count="15" x14ac:knownFonts="1">
    <font>
      <sz val="10"/>
      <name val="Arial CE"/>
      <charset val="238"/>
    </font>
    <font>
      <b/>
      <sz val="24"/>
      <name val="Tahoma"/>
      <family val="2"/>
      <charset val="238"/>
    </font>
    <font>
      <b/>
      <sz val="26"/>
      <name val="Tahoma"/>
      <family val="2"/>
      <charset val="238"/>
    </font>
    <font>
      <sz val="10"/>
      <name val="Tahoma"/>
      <family val="2"/>
      <charset val="238"/>
    </font>
    <font>
      <sz val="16"/>
      <name val="Tahoma"/>
      <family val="2"/>
      <charset val="238"/>
    </font>
    <font>
      <sz val="18"/>
      <name val="Tahoma"/>
      <family val="2"/>
      <charset val="238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sz val="24"/>
      <name val="Tahoma"/>
      <family val="2"/>
      <charset val="238"/>
    </font>
    <font>
      <sz val="20"/>
      <name val="Tahoma"/>
      <family val="2"/>
      <charset val="238"/>
    </font>
    <font>
      <sz val="14"/>
      <name val="Tahoma"/>
      <family val="2"/>
      <charset val="238"/>
    </font>
    <font>
      <sz val="12"/>
      <name val="Helv"/>
      <charset val="238"/>
    </font>
    <font>
      <b/>
      <sz val="10"/>
      <name val="Tahoma"/>
      <family val="2"/>
      <charset val="238"/>
    </font>
    <font>
      <b/>
      <sz val="20"/>
      <name val="Tahoma"/>
      <family val="2"/>
      <charset val="238"/>
    </font>
    <font>
      <sz val="36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</cellStyleXfs>
  <cellXfs count="244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164" fontId="7" fillId="0" borderId="8" xfId="0" applyNumberFormat="1" applyFont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64" fontId="5" fillId="0" borderId="8" xfId="0" applyNumberFormat="1" applyFont="1" applyBorder="1" applyAlignment="1" applyProtection="1">
      <alignment horizontal="center" vertical="center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Protection="1"/>
    <xf numFmtId="164" fontId="10" fillId="0" borderId="0" xfId="0" applyNumberFormat="1" applyFont="1" applyAlignment="1" applyProtection="1">
      <alignment horizontal="left"/>
    </xf>
    <xf numFmtId="3" fontId="8" fillId="0" borderId="0" xfId="0" applyNumberFormat="1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0" fontId="3" fillId="0" borderId="0" xfId="0" applyFont="1" applyProtection="1"/>
    <xf numFmtId="0" fontId="7" fillId="0" borderId="8" xfId="0" applyFont="1" applyBorder="1" applyAlignment="1" applyProtection="1">
      <alignment horizontal="center" vertical="center" wrapText="1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3" fontId="9" fillId="3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12" fillId="0" borderId="0" xfId="0" applyFont="1" applyProtection="1"/>
    <xf numFmtId="0" fontId="3" fillId="0" borderId="8" xfId="0" applyFont="1" applyBorder="1" applyProtection="1"/>
    <xf numFmtId="0" fontId="4" fillId="0" borderId="8" xfId="0" applyFont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4" borderId="8" xfId="0" applyNumberFormat="1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Fill="1" applyBorder="1" applyProtection="1"/>
    <xf numFmtId="3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</xf>
    <xf numFmtId="164" fontId="5" fillId="6" borderId="8" xfId="0" applyNumberFormat="1" applyFont="1" applyFill="1" applyBorder="1" applyAlignment="1" applyProtection="1">
      <alignment horizontal="center" vertical="center" textRotation="90"/>
    </xf>
    <xf numFmtId="3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37" fontId="5" fillId="5" borderId="8" xfId="0" applyNumberFormat="1" applyFont="1" applyFill="1" applyBorder="1" applyAlignment="1" applyProtection="1">
      <alignment horizontal="center" vertical="center" textRotation="90" wrapText="1"/>
    </xf>
    <xf numFmtId="37" fontId="5" fillId="7" borderId="8" xfId="0" applyNumberFormat="1" applyFont="1" applyFill="1" applyBorder="1" applyAlignment="1" applyProtection="1">
      <alignment horizontal="center" vertical="center" textRotation="90" wrapText="1"/>
    </xf>
    <xf numFmtId="3" fontId="8" fillId="5" borderId="0" xfId="0" applyNumberFormat="1" applyFont="1" applyFill="1" applyBorder="1" applyAlignment="1" applyProtection="1">
      <alignment horizontal="center" vertical="center" wrapText="1"/>
    </xf>
    <xf numFmtId="3" fontId="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3" fontId="9" fillId="5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Protection="1"/>
    <xf numFmtId="164" fontId="8" fillId="0" borderId="0" xfId="0" applyNumberFormat="1" applyFont="1" applyAlignment="1" applyProtection="1">
      <alignment vertical="center"/>
    </xf>
    <xf numFmtId="164" fontId="4" fillId="0" borderId="8" xfId="0" applyNumberFormat="1" applyFont="1" applyBorder="1" applyAlignment="1" applyProtection="1">
      <alignment horizontal="centerContinuous" vertical="center"/>
    </xf>
    <xf numFmtId="164" fontId="7" fillId="0" borderId="8" xfId="0" applyNumberFormat="1" applyFont="1" applyBorder="1" applyAlignment="1" applyProtection="1">
      <alignment horizontal="centerContinuous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Continuous" vertical="center"/>
    </xf>
    <xf numFmtId="164" fontId="9" fillId="0" borderId="8" xfId="0" applyNumberFormat="1" applyFont="1" applyBorder="1" applyAlignment="1" applyProtection="1">
      <alignment horizontal="center" vertical="center" wrapText="1"/>
    </xf>
    <xf numFmtId="164" fontId="9" fillId="6" borderId="8" xfId="0" applyNumberFormat="1" applyFont="1" applyFill="1" applyBorder="1" applyAlignment="1" applyProtection="1">
      <alignment horizontal="center" vertical="center" wrapText="1"/>
    </xf>
    <xf numFmtId="3" fontId="9" fillId="6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164" fontId="4" fillId="0" borderId="8" xfId="0" applyNumberFormat="1" applyFont="1" applyBorder="1" applyAlignment="1" applyProtection="1">
      <alignment horizontal="center" vertical="center"/>
    </xf>
    <xf numFmtId="3" fontId="13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Protection="1"/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/>
    </xf>
    <xf numFmtId="3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3" fontId="9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Border="1" applyAlignment="1" applyProtection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8" xfId="0" applyNumberFormat="1" applyFont="1" applyFill="1" applyBorder="1" applyAlignment="1" applyProtection="1">
      <alignment horizontal="center" vertical="center"/>
      <protection locked="0"/>
    </xf>
    <xf numFmtId="3" fontId="9" fillId="0" borderId="8" xfId="0" applyNumberFormat="1" applyFont="1" applyBorder="1" applyAlignment="1" applyProtection="1">
      <alignment horizontal="center" vertical="center" wrapText="1"/>
      <protection locked="0"/>
    </xf>
    <xf numFmtId="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5" xfId="0" applyNumberFormat="1" applyFont="1" applyFill="1" applyBorder="1" applyAlignment="1" applyProtection="1">
      <alignment horizontal="center" vertical="center" wrapText="1"/>
    </xf>
    <xf numFmtId="164" fontId="1" fillId="6" borderId="7" xfId="0" applyNumberFormat="1" applyFont="1" applyFill="1" applyBorder="1" applyAlignment="1" applyProtection="1">
      <alignment horizontal="center" vertical="center" wrapText="1"/>
    </xf>
    <xf numFmtId="3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textRotation="90"/>
    </xf>
    <xf numFmtId="164" fontId="4" fillId="0" borderId="9" xfId="0" applyNumberFormat="1" applyFont="1" applyBorder="1" applyAlignment="1" applyProtection="1">
      <alignment horizontal="center" vertical="center" textRotation="90"/>
    </xf>
    <xf numFmtId="164" fontId="4" fillId="0" borderId="12" xfId="0" applyNumberFormat="1" applyFont="1" applyBorder="1" applyAlignment="1" applyProtection="1">
      <alignment horizontal="center" vertical="center" textRotation="90"/>
    </xf>
    <xf numFmtId="164" fontId="4" fillId="7" borderId="2" xfId="0" applyNumberFormat="1" applyFont="1" applyFill="1" applyBorder="1" applyAlignment="1" applyProtection="1">
      <alignment horizontal="center" vertical="center" textRotation="90"/>
    </xf>
    <xf numFmtId="164" fontId="4" fillId="7" borderId="9" xfId="0" applyNumberFormat="1" applyFont="1" applyFill="1" applyBorder="1" applyAlignment="1" applyProtection="1">
      <alignment horizontal="center" vertical="center" textRotation="90"/>
    </xf>
    <xf numFmtId="164" fontId="4" fillId="7" borderId="12" xfId="0" applyNumberFormat="1" applyFont="1" applyFill="1" applyBorder="1" applyAlignment="1" applyProtection="1">
      <alignment horizontal="center" vertical="center" textRotation="9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7" xfId="0" applyNumberFormat="1" applyFont="1" applyBorder="1" applyAlignment="1" applyProtection="1">
      <alignment horizontal="center" vertical="center" wrapText="1"/>
      <protection locked="0"/>
    </xf>
    <xf numFmtId="165" fontId="13" fillId="0" borderId="5" xfId="0" applyNumberFormat="1" applyFont="1" applyBorder="1" applyAlignment="1" applyProtection="1">
      <alignment horizontal="center" vertical="center" wrapText="1"/>
      <protection locked="0"/>
    </xf>
    <xf numFmtId="165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center" vertical="center" wrapText="1"/>
    </xf>
    <xf numFmtId="164" fontId="13" fillId="0" borderId="7" xfId="0" applyNumberFormat="1" applyFont="1" applyBorder="1" applyAlignment="1" applyProtection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3" fontId="13" fillId="3" borderId="5" xfId="0" applyNumberFormat="1" applyFont="1" applyFill="1" applyBorder="1" applyAlignment="1" applyProtection="1">
      <alignment horizontal="center" vertical="center" wrapText="1"/>
    </xf>
    <xf numFmtId="3" fontId="13" fillId="3" borderId="7" xfId="0" applyNumberFormat="1" applyFont="1" applyFill="1" applyBorder="1" applyAlignment="1" applyProtection="1">
      <alignment horizontal="center" vertical="center" wrapText="1"/>
    </xf>
    <xf numFmtId="165" fontId="13" fillId="3" borderId="5" xfId="0" applyNumberFormat="1" applyFont="1" applyFill="1" applyBorder="1" applyAlignment="1" applyProtection="1">
      <alignment horizontal="center" vertical="center" wrapText="1"/>
    </xf>
    <xf numFmtId="165" fontId="13" fillId="3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3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5" xfId="0" applyNumberFormat="1" applyFont="1" applyFill="1" applyBorder="1" applyAlignment="1" applyProtection="1">
      <alignment horizontal="center" vertical="center" wrapText="1"/>
    </xf>
    <xf numFmtId="164" fontId="13" fillId="6" borderId="7" xfId="0" applyNumberFormat="1" applyFont="1" applyFill="1" applyBorder="1" applyAlignment="1" applyProtection="1">
      <alignment horizontal="center" vertical="center" wrapText="1"/>
    </xf>
    <xf numFmtId="3" fontId="8" fillId="3" borderId="5" xfId="0" applyNumberFormat="1" applyFont="1" applyFill="1" applyBorder="1" applyAlignment="1" applyProtection="1">
      <alignment horizontal="center" vertical="center" wrapText="1"/>
    </xf>
    <xf numFmtId="3" fontId="8" fillId="3" borderId="7" xfId="0" applyNumberFormat="1" applyFont="1" applyFill="1" applyBorder="1" applyAlignment="1" applyProtection="1">
      <alignment horizontal="center" vertical="center" wrapText="1"/>
    </xf>
    <xf numFmtId="3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164" fontId="9" fillId="0" borderId="3" xfId="0" applyNumberFormat="1" applyFont="1" applyBorder="1" applyAlignment="1" applyProtection="1">
      <alignment horizontal="center" vertical="center" wrapText="1"/>
    </xf>
    <xf numFmtId="164" fontId="9" fillId="0" borderId="4" xfId="0" applyNumberFormat="1" applyFont="1" applyBorder="1" applyAlignment="1" applyProtection="1">
      <alignment horizontal="center" vertical="center" wrapText="1"/>
    </xf>
    <xf numFmtId="164" fontId="9" fillId="0" borderId="10" xfId="0" applyNumberFormat="1" applyFont="1" applyBorder="1" applyAlignment="1" applyProtection="1">
      <alignment horizontal="center" vertical="center" wrapText="1"/>
    </xf>
    <xf numFmtId="164" fontId="9" fillId="0" borderId="11" xfId="0" applyNumberFormat="1" applyFont="1" applyBorder="1" applyAlignment="1" applyProtection="1">
      <alignment horizontal="center" vertical="center" wrapText="1"/>
    </xf>
    <xf numFmtId="164" fontId="9" fillId="0" borderId="13" xfId="0" applyNumberFormat="1" applyFont="1" applyBorder="1" applyAlignment="1" applyProtection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164" fontId="9" fillId="0" borderId="9" xfId="0" applyNumberFormat="1" applyFont="1" applyBorder="1" applyAlignment="1" applyProtection="1">
      <alignment horizontal="center" vertical="center" wrapText="1"/>
    </xf>
    <xf numFmtId="164" fontId="9" fillId="0" borderId="1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9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textRotation="90"/>
    </xf>
    <xf numFmtId="164" fontId="5" fillId="0" borderId="9" xfId="0" applyNumberFormat="1" applyFont="1" applyBorder="1" applyAlignment="1" applyProtection="1">
      <alignment horizontal="center" vertical="center" textRotation="90"/>
    </xf>
    <xf numFmtId="164" fontId="5" fillId="0" borderId="12" xfId="0" applyNumberFormat="1" applyFont="1" applyBorder="1" applyAlignment="1" applyProtection="1">
      <alignment horizontal="center" vertical="center" textRotation="90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</xf>
    <xf numFmtId="164" fontId="1" fillId="0" borderId="12" xfId="0" applyNumberFormat="1" applyFont="1" applyBorder="1" applyAlignment="1" applyProtection="1">
      <alignment horizontal="center" vertical="center"/>
    </xf>
    <xf numFmtId="164" fontId="7" fillId="0" borderId="5" xfId="0" applyNumberFormat="1" applyFont="1" applyBorder="1" applyAlignment="1" applyProtection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</xf>
    <xf numFmtId="164" fontId="5" fillId="6" borderId="2" xfId="0" applyNumberFormat="1" applyFont="1" applyFill="1" applyBorder="1" applyAlignment="1" applyProtection="1">
      <alignment horizontal="center" vertical="center" textRotation="90"/>
    </xf>
    <xf numFmtId="164" fontId="5" fillId="6" borderId="9" xfId="0" applyNumberFormat="1" applyFont="1" applyFill="1" applyBorder="1" applyAlignment="1" applyProtection="1">
      <alignment horizontal="center" vertical="center" textRotation="90"/>
    </xf>
    <xf numFmtId="164" fontId="5" fillId="6" borderId="12" xfId="0" applyNumberFormat="1" applyFont="1" applyFill="1" applyBorder="1" applyAlignment="1" applyProtection="1">
      <alignment horizontal="center" vertical="center" textRotation="90"/>
    </xf>
    <xf numFmtId="164" fontId="1" fillId="6" borderId="2" xfId="0" applyNumberFormat="1" applyFont="1" applyFill="1" applyBorder="1" applyAlignment="1" applyProtection="1">
      <alignment horizontal="center" vertical="center"/>
    </xf>
    <xf numFmtId="164" fontId="1" fillId="6" borderId="9" xfId="0" applyNumberFormat="1" applyFont="1" applyFill="1" applyBorder="1" applyAlignment="1" applyProtection="1">
      <alignment horizontal="center" vertical="center"/>
    </xf>
    <xf numFmtId="164" fontId="1" fillId="6" borderId="1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 textRotation="90" wrapText="1"/>
    </xf>
    <xf numFmtId="164" fontId="5" fillId="0" borderId="9" xfId="0" applyNumberFormat="1" applyFont="1" applyBorder="1" applyAlignment="1" applyProtection="1">
      <alignment horizontal="center" vertical="center" textRotation="90" wrapText="1"/>
    </xf>
    <xf numFmtId="164" fontId="5" fillId="0" borderId="12" xfId="0" applyNumberFormat="1" applyFont="1" applyBorder="1" applyAlignment="1" applyProtection="1">
      <alignment horizontal="center" vertical="center" textRotation="90" wrapText="1"/>
    </xf>
    <xf numFmtId="164" fontId="5" fillId="7" borderId="2" xfId="0" applyNumberFormat="1" applyFont="1" applyFill="1" applyBorder="1" applyAlignment="1" applyProtection="1">
      <alignment horizontal="center" vertical="center" textRotation="90"/>
    </xf>
    <xf numFmtId="164" fontId="5" fillId="7" borderId="9" xfId="0" applyNumberFormat="1" applyFont="1" applyFill="1" applyBorder="1" applyAlignment="1" applyProtection="1">
      <alignment horizontal="center" vertical="center" textRotation="90"/>
    </xf>
    <xf numFmtId="164" fontId="5" fillId="7" borderId="12" xfId="0" applyNumberFormat="1" applyFont="1" applyFill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164" fontId="7" fillId="0" borderId="5" xfId="0" applyNumberFormat="1" applyFont="1" applyBorder="1" applyAlignment="1" applyProtection="1">
      <alignment horizontal="center" vertical="center" wrapText="1"/>
    </xf>
    <xf numFmtId="164" fontId="7" fillId="0" borderId="7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5" fillId="0" borderId="10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164" fontId="5" fillId="0" borderId="14" xfId="0" applyNumberFormat="1" applyFont="1" applyBorder="1" applyAlignment="1" applyProtection="1">
      <alignment horizontal="center" vertical="center" wrapText="1"/>
    </xf>
    <xf numFmtId="164" fontId="4" fillId="6" borderId="2" xfId="0" applyNumberFormat="1" applyFont="1" applyFill="1" applyBorder="1" applyAlignment="1" applyProtection="1">
      <alignment horizontal="center" vertical="center" textRotation="90"/>
    </xf>
    <xf numFmtId="164" fontId="4" fillId="6" borderId="9" xfId="0" applyNumberFormat="1" applyFont="1" applyFill="1" applyBorder="1" applyAlignment="1" applyProtection="1">
      <alignment horizontal="center" vertical="center" textRotation="90"/>
    </xf>
    <xf numFmtId="164" fontId="4" fillId="6" borderId="12" xfId="0" applyNumberFormat="1" applyFont="1" applyFill="1" applyBorder="1" applyAlignment="1" applyProtection="1">
      <alignment horizontal="center" vertical="center" textRotation="90"/>
    </xf>
    <xf numFmtId="0" fontId="9" fillId="0" borderId="8" xfId="0" applyFont="1" applyBorder="1" applyAlignment="1" applyProtection="1">
      <alignment horizontal="center" vertical="center" wrapText="1"/>
    </xf>
    <xf numFmtId="164" fontId="6" fillId="0" borderId="8" xfId="0" applyNumberFormat="1" applyFont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7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164" fontId="13" fillId="6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164" fontId="1" fillId="6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164" fontId="13" fillId="0" borderId="8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</xf>
    <xf numFmtId="164" fontId="5" fillId="0" borderId="1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</cellXfs>
  <cellStyles count="9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 - Styl8" xfId="8"/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048500" y="7772400"/>
          <a:ext cx="476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oddalono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1"/>
  <sheetViews>
    <sheetView zoomScale="40" zoomScaleNormal="40" zoomScaleSheetLayoutView="40" workbookViewId="0">
      <selection activeCell="N209" sqref="N209"/>
    </sheetView>
  </sheetViews>
  <sheetFormatPr defaultRowHeight="12.75" x14ac:dyDescent="0.2"/>
  <cols>
    <col min="1" max="1" width="13.57031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2.140625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9.425781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42" t="s">
        <v>0</v>
      </c>
      <c r="B1" s="142"/>
      <c r="C1" s="142"/>
      <c r="D1" s="142"/>
      <c r="E1" s="142"/>
      <c r="F1" s="142"/>
      <c r="G1" s="142"/>
      <c r="H1" s="142"/>
      <c r="I1" s="1"/>
      <c r="J1" s="1"/>
      <c r="K1" s="1"/>
    </row>
    <row r="2" spans="1:17" ht="54" customHeight="1" x14ac:dyDescent="0.2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ht="21.75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21.7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45.75" customHeight="1" x14ac:dyDescent="0.2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35.25" customHeight="1" thickBot="1" x14ac:dyDescent="0.25">
      <c r="A6" s="213"/>
      <c r="B6" s="213"/>
      <c r="C6" s="213"/>
      <c r="D6" s="213"/>
      <c r="E6" s="213"/>
      <c r="F6" s="213"/>
      <c r="G6" s="3"/>
      <c r="H6" s="3"/>
    </row>
    <row r="7" spans="1:17" ht="36.75" customHeight="1" thickBot="1" x14ac:dyDescent="0.25">
      <c r="A7" s="163" t="s">
        <v>2</v>
      </c>
      <c r="B7" s="214" t="s">
        <v>3</v>
      </c>
      <c r="C7" s="215"/>
      <c r="D7" s="156" t="s">
        <v>4</v>
      </c>
      <c r="E7" s="156" t="s">
        <v>5</v>
      </c>
      <c r="F7" s="159" t="s">
        <v>6</v>
      </c>
      <c r="G7" s="160"/>
      <c r="H7" s="160"/>
      <c r="I7" s="160"/>
      <c r="J7" s="160"/>
      <c r="K7" s="160"/>
      <c r="L7" s="160"/>
      <c r="M7" s="160"/>
      <c r="N7" s="211"/>
      <c r="O7" s="89" t="s">
        <v>7</v>
      </c>
      <c r="P7" s="105" t="s">
        <v>8</v>
      </c>
      <c r="Q7" s="194" t="s">
        <v>9</v>
      </c>
    </row>
    <row r="8" spans="1:17" ht="54.75" customHeight="1" thickBot="1" x14ac:dyDescent="0.25">
      <c r="A8" s="164"/>
      <c r="B8" s="216"/>
      <c r="C8" s="217"/>
      <c r="D8" s="157"/>
      <c r="E8" s="157"/>
      <c r="F8" s="195" t="s">
        <v>10</v>
      </c>
      <c r="G8" s="196"/>
      <c r="H8" s="195" t="s">
        <v>11</v>
      </c>
      <c r="I8" s="196"/>
      <c r="J8" s="195" t="s">
        <v>12</v>
      </c>
      <c r="K8" s="196"/>
      <c r="L8" s="188" t="s">
        <v>13</v>
      </c>
      <c r="M8" s="199"/>
      <c r="N8" s="189"/>
      <c r="O8" s="89"/>
      <c r="P8" s="106"/>
      <c r="Q8" s="194"/>
    </row>
    <row r="9" spans="1:17" ht="154.5" customHeight="1" thickBot="1" x14ac:dyDescent="0.25">
      <c r="A9" s="165"/>
      <c r="B9" s="218"/>
      <c r="C9" s="219"/>
      <c r="D9" s="158"/>
      <c r="E9" s="158"/>
      <c r="F9" s="197"/>
      <c r="G9" s="198"/>
      <c r="H9" s="197"/>
      <c r="I9" s="198"/>
      <c r="J9" s="197"/>
      <c r="K9" s="198"/>
      <c r="L9" s="4" t="s">
        <v>14</v>
      </c>
      <c r="M9" s="188" t="s">
        <v>15</v>
      </c>
      <c r="N9" s="189"/>
      <c r="O9" s="89"/>
      <c r="P9" s="107"/>
      <c r="Q9" s="194"/>
    </row>
    <row r="10" spans="1:17" ht="24.75" customHeight="1" thickBot="1" x14ac:dyDescent="0.25">
      <c r="A10" s="5"/>
      <c r="B10" s="192">
        <v>1</v>
      </c>
      <c r="C10" s="193"/>
      <c r="D10" s="6">
        <v>2</v>
      </c>
      <c r="E10" s="7">
        <v>3</v>
      </c>
      <c r="F10" s="93">
        <v>4</v>
      </c>
      <c r="G10" s="94"/>
      <c r="H10" s="93">
        <v>5</v>
      </c>
      <c r="I10" s="94"/>
      <c r="J10" s="190">
        <v>6</v>
      </c>
      <c r="K10" s="191"/>
      <c r="L10" s="8">
        <v>7</v>
      </c>
      <c r="M10" s="190">
        <v>8</v>
      </c>
      <c r="N10" s="191"/>
      <c r="O10" s="9">
        <v>9</v>
      </c>
      <c r="P10" s="7">
        <v>10</v>
      </c>
      <c r="Q10" s="8">
        <v>11</v>
      </c>
    </row>
    <row r="11" spans="1:17" ht="153" customHeight="1" thickBot="1" x14ac:dyDescent="0.25">
      <c r="A11" s="46" t="s">
        <v>18</v>
      </c>
      <c r="B11" s="85" t="s">
        <v>17</v>
      </c>
      <c r="C11" s="86"/>
      <c r="D11" s="47">
        <f>SUM(D12:D14)</f>
        <v>6</v>
      </c>
      <c r="E11" s="47">
        <f>SUM(E12:E14)</f>
        <v>6</v>
      </c>
      <c r="F11" s="138">
        <f>H11+J11+L11</f>
        <v>6</v>
      </c>
      <c r="G11" s="139"/>
      <c r="H11" s="87">
        <f>SUM(H12:I14)</f>
        <v>4</v>
      </c>
      <c r="I11" s="88"/>
      <c r="J11" s="87">
        <f>SUM(J12:K14)</f>
        <v>1</v>
      </c>
      <c r="K11" s="88"/>
      <c r="L11" s="47">
        <f>SUM(L12:L14)</f>
        <v>1</v>
      </c>
      <c r="M11" s="87">
        <f>SUM(M12:N14)</f>
        <v>1</v>
      </c>
      <c r="N11" s="88"/>
      <c r="O11" s="47">
        <f>SUM(O12:O14)</f>
        <v>0</v>
      </c>
      <c r="P11" s="14">
        <f>F11+O11</f>
        <v>6</v>
      </c>
      <c r="Q11" s="15">
        <f>D11+E11-P11</f>
        <v>6</v>
      </c>
    </row>
    <row r="12" spans="1:17" ht="153" customHeight="1" thickBot="1" x14ac:dyDescent="0.25">
      <c r="A12" s="48" t="s">
        <v>20</v>
      </c>
      <c r="B12" s="124" t="s">
        <v>17</v>
      </c>
      <c r="C12" s="125"/>
      <c r="D12" s="11">
        <f>IO!D11</f>
        <v>6</v>
      </c>
      <c r="E12" s="28">
        <f>IO!E11</f>
        <v>1</v>
      </c>
      <c r="F12" s="138">
        <f>H12+J12+L12</f>
        <v>4</v>
      </c>
      <c r="G12" s="139"/>
      <c r="H12" s="140">
        <f>IO!H11</f>
        <v>3</v>
      </c>
      <c r="I12" s="141"/>
      <c r="J12" s="140">
        <f>IO!J11</f>
        <v>1</v>
      </c>
      <c r="K12" s="141"/>
      <c r="L12" s="28">
        <f>IO!L11</f>
        <v>0</v>
      </c>
      <c r="M12" s="140">
        <f>IO!M11</f>
        <v>0</v>
      </c>
      <c r="N12" s="141"/>
      <c r="O12" s="28">
        <f>IO!O11</f>
        <v>0</v>
      </c>
      <c r="P12" s="14">
        <f>F12+O12</f>
        <v>4</v>
      </c>
      <c r="Q12" s="15">
        <f>D12+E12-P12</f>
        <v>3</v>
      </c>
    </row>
    <row r="13" spans="1:17" ht="153" customHeight="1" thickBot="1" x14ac:dyDescent="0.25">
      <c r="A13" s="49" t="s">
        <v>21</v>
      </c>
      <c r="B13" s="124" t="s">
        <v>17</v>
      </c>
      <c r="C13" s="125"/>
      <c r="D13" s="11">
        <f>IF!D11</f>
        <v>0</v>
      </c>
      <c r="E13" s="28">
        <f>IF!E11</f>
        <v>4</v>
      </c>
      <c r="F13" s="138">
        <f>H13+J13+L13</f>
        <v>1</v>
      </c>
      <c r="G13" s="139"/>
      <c r="H13" s="140">
        <f>IF!H11</f>
        <v>0</v>
      </c>
      <c r="I13" s="141"/>
      <c r="J13" s="140">
        <f>IF!J11</f>
        <v>0</v>
      </c>
      <c r="K13" s="141"/>
      <c r="L13" s="28">
        <f>IF!L11</f>
        <v>1</v>
      </c>
      <c r="M13" s="140">
        <f>IF!M11</f>
        <v>1</v>
      </c>
      <c r="N13" s="141"/>
      <c r="O13" s="28">
        <f>IF!O11</f>
        <v>0</v>
      </c>
      <c r="P13" s="14">
        <f>F13+O13</f>
        <v>1</v>
      </c>
      <c r="Q13" s="15">
        <f>D13+E13-P13</f>
        <v>3</v>
      </c>
    </row>
    <row r="14" spans="1:17" ht="153" customHeight="1" thickBot="1" x14ac:dyDescent="0.25">
      <c r="A14" s="48" t="s">
        <v>22</v>
      </c>
      <c r="B14" s="124" t="s">
        <v>17</v>
      </c>
      <c r="C14" s="125"/>
      <c r="D14" s="11">
        <f>IG!D11</f>
        <v>0</v>
      </c>
      <c r="E14" s="28">
        <f>IG!E11</f>
        <v>1</v>
      </c>
      <c r="F14" s="138">
        <f>H14+J14+L14</f>
        <v>1</v>
      </c>
      <c r="G14" s="139"/>
      <c r="H14" s="140">
        <f>IG!H11</f>
        <v>1</v>
      </c>
      <c r="I14" s="141"/>
      <c r="J14" s="140">
        <f>IG!J11</f>
        <v>0</v>
      </c>
      <c r="K14" s="141"/>
      <c r="L14" s="28">
        <f>IG!L11</f>
        <v>0</v>
      </c>
      <c r="M14" s="140">
        <f>IG!M11</f>
        <v>0</v>
      </c>
      <c r="N14" s="141"/>
      <c r="O14" s="28">
        <f>IG!O11</f>
        <v>0</v>
      </c>
      <c r="P14" s="14">
        <f>F14+O14</f>
        <v>1</v>
      </c>
      <c r="Q14" s="15">
        <f>D14+E14-P14</f>
        <v>0</v>
      </c>
    </row>
    <row r="15" spans="1:17" ht="108.75" customHeight="1" x14ac:dyDescent="0.2">
      <c r="A15" s="16"/>
      <c r="B15" s="18"/>
      <c r="C15" s="18"/>
      <c r="D15" s="23"/>
      <c r="E15" s="24"/>
      <c r="F15" s="50"/>
      <c r="G15" s="50"/>
      <c r="H15" s="51"/>
      <c r="I15" s="51"/>
      <c r="J15" s="51"/>
      <c r="K15" s="51"/>
      <c r="L15" s="52"/>
      <c r="M15" s="52"/>
      <c r="N15" s="52"/>
      <c r="O15" s="50"/>
      <c r="P15" s="51"/>
      <c r="Q15" s="50"/>
    </row>
    <row r="16" spans="1:17" ht="67.5" customHeight="1" x14ac:dyDescent="0.2">
      <c r="A16" s="16"/>
      <c r="B16" s="17"/>
      <c r="C16" s="18"/>
      <c r="D16" s="19"/>
      <c r="E16" s="19"/>
      <c r="F16" s="53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3" ht="67.5" customHeight="1" x14ac:dyDescent="0.4">
      <c r="A17" s="142" t="s">
        <v>23</v>
      </c>
      <c r="B17" s="142"/>
      <c r="C17" s="29"/>
      <c r="D17" s="30"/>
      <c r="E17" s="30"/>
      <c r="F17" s="55"/>
      <c r="G17" s="55"/>
      <c r="H17" s="26"/>
      <c r="I17" s="26"/>
      <c r="J17" s="26"/>
      <c r="K17" s="26"/>
      <c r="L17" s="26"/>
      <c r="M17" s="26"/>
    </row>
    <row r="18" spans="1:13" ht="49.5" customHeight="1" x14ac:dyDescent="0.2">
      <c r="A18" s="143" t="s">
        <v>24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ht="49.5" customHeight="1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ht="49.5" customHeight="1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49.5" customHeight="1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49.5" customHeight="1" thickBo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2"/>
    </row>
    <row r="23" spans="1:13" ht="49.5" customHeight="1" thickBot="1" x14ac:dyDescent="0.25">
      <c r="A23" s="144" t="s">
        <v>18</v>
      </c>
      <c r="B23" s="147" t="s">
        <v>3</v>
      </c>
      <c r="C23" s="148"/>
      <c r="D23" s="153" t="s">
        <v>25</v>
      </c>
      <c r="E23" s="156" t="s">
        <v>5</v>
      </c>
      <c r="F23" s="159" t="s">
        <v>26</v>
      </c>
      <c r="G23" s="160"/>
      <c r="H23" s="160"/>
      <c r="I23" s="160"/>
      <c r="J23" s="160"/>
      <c r="K23" s="161" t="s">
        <v>7</v>
      </c>
      <c r="L23" s="105" t="s">
        <v>27</v>
      </c>
      <c r="M23" s="163" t="s">
        <v>9</v>
      </c>
    </row>
    <row r="24" spans="1:13" ht="130.5" customHeight="1" x14ac:dyDescent="0.2">
      <c r="A24" s="145"/>
      <c r="B24" s="149"/>
      <c r="C24" s="150"/>
      <c r="D24" s="154"/>
      <c r="E24" s="157"/>
      <c r="F24" s="163" t="s">
        <v>28</v>
      </c>
      <c r="G24" s="156" t="s">
        <v>29</v>
      </c>
      <c r="H24" s="156" t="s">
        <v>30</v>
      </c>
      <c r="I24" s="166" t="s">
        <v>31</v>
      </c>
      <c r="J24" s="156" t="s">
        <v>13</v>
      </c>
      <c r="K24" s="162"/>
      <c r="L24" s="106"/>
      <c r="M24" s="164"/>
    </row>
    <row r="25" spans="1:13" ht="13.5" thickBot="1" x14ac:dyDescent="0.25">
      <c r="A25" s="146"/>
      <c r="B25" s="151"/>
      <c r="C25" s="152"/>
      <c r="D25" s="155"/>
      <c r="E25" s="158"/>
      <c r="F25" s="165"/>
      <c r="G25" s="158"/>
      <c r="H25" s="158"/>
      <c r="I25" s="167"/>
      <c r="J25" s="158"/>
      <c r="K25" s="90"/>
      <c r="L25" s="107"/>
      <c r="M25" s="165"/>
    </row>
    <row r="26" spans="1:13" ht="20.25" thickBot="1" x14ac:dyDescent="0.25">
      <c r="A26" s="56"/>
      <c r="B26" s="174">
        <v>1</v>
      </c>
      <c r="C26" s="175"/>
      <c r="D26" s="57">
        <v>2</v>
      </c>
      <c r="E26" s="58">
        <v>3</v>
      </c>
      <c r="F26" s="57">
        <v>4</v>
      </c>
      <c r="G26" s="57">
        <v>5</v>
      </c>
      <c r="H26" s="57">
        <v>6</v>
      </c>
      <c r="I26" s="57">
        <v>7</v>
      </c>
      <c r="J26" s="57">
        <v>8</v>
      </c>
      <c r="K26" s="59">
        <v>9</v>
      </c>
      <c r="L26" s="57">
        <v>10</v>
      </c>
      <c r="M26" s="58">
        <v>11</v>
      </c>
    </row>
    <row r="27" spans="1:13" ht="77.25" customHeight="1" thickBot="1" x14ac:dyDescent="0.25">
      <c r="A27" s="176" t="s">
        <v>35</v>
      </c>
      <c r="B27" s="179" t="s">
        <v>32</v>
      </c>
      <c r="C27" s="61" t="s">
        <v>14</v>
      </c>
      <c r="D27" s="32">
        <f t="shared" ref="D27:L27" si="0">SUM(D28:D29)</f>
        <v>111</v>
      </c>
      <c r="E27" s="32">
        <f t="shared" si="0"/>
        <v>272</v>
      </c>
      <c r="F27" s="32">
        <f t="shared" si="0"/>
        <v>259</v>
      </c>
      <c r="G27" s="32">
        <f t="shared" si="0"/>
        <v>190</v>
      </c>
      <c r="H27" s="32">
        <f t="shared" si="0"/>
        <v>19</v>
      </c>
      <c r="I27" s="32">
        <f t="shared" si="0"/>
        <v>38</v>
      </c>
      <c r="J27" s="32">
        <f t="shared" si="0"/>
        <v>12</v>
      </c>
      <c r="K27" s="32">
        <f t="shared" si="0"/>
        <v>1</v>
      </c>
      <c r="L27" s="32">
        <f t="shared" si="0"/>
        <v>260</v>
      </c>
      <c r="M27" s="32">
        <f>SUM(M28:M29)</f>
        <v>123</v>
      </c>
    </row>
    <row r="28" spans="1:13" ht="77.25" customHeight="1" thickBot="1" x14ac:dyDescent="0.25">
      <c r="A28" s="177"/>
      <c r="B28" s="180"/>
      <c r="C28" s="61" t="s">
        <v>33</v>
      </c>
      <c r="D28" s="62">
        <f>D31+D34+D37</f>
        <v>106</v>
      </c>
      <c r="E28" s="62">
        <f>E31+E34+E37</f>
        <v>244</v>
      </c>
      <c r="F28" s="32">
        <f>SUM(G28:J28)</f>
        <v>229</v>
      </c>
      <c r="G28" s="62">
        <f t="shared" ref="G28:K28" si="1">G31+G34+G37</f>
        <v>161</v>
      </c>
      <c r="H28" s="62">
        <f t="shared" si="1"/>
        <v>18</v>
      </c>
      <c r="I28" s="62">
        <f t="shared" si="1"/>
        <v>38</v>
      </c>
      <c r="J28" s="62">
        <f t="shared" si="1"/>
        <v>12</v>
      </c>
      <c r="K28" s="62">
        <f t="shared" si="1"/>
        <v>1</v>
      </c>
      <c r="L28" s="32">
        <f>F28+K28</f>
        <v>230</v>
      </c>
      <c r="M28" s="32">
        <f>D28+E28-L28</f>
        <v>120</v>
      </c>
    </row>
    <row r="29" spans="1:13" ht="77.25" customHeight="1" thickBot="1" x14ac:dyDescent="0.25">
      <c r="A29" s="178"/>
      <c r="B29" s="181"/>
      <c r="C29" s="61" t="s">
        <v>34</v>
      </c>
      <c r="D29" s="62">
        <f t="shared" ref="D29:E29" si="2">D32+D35+D38</f>
        <v>5</v>
      </c>
      <c r="E29" s="62">
        <f t="shared" si="2"/>
        <v>28</v>
      </c>
      <c r="F29" s="32">
        <f>SUM(G29:J29)</f>
        <v>30</v>
      </c>
      <c r="G29" s="62">
        <f t="shared" ref="G29:K29" si="3">G32+G35+G38</f>
        <v>29</v>
      </c>
      <c r="H29" s="62">
        <f t="shared" si="3"/>
        <v>1</v>
      </c>
      <c r="I29" s="62">
        <f t="shared" si="3"/>
        <v>0</v>
      </c>
      <c r="J29" s="62">
        <f t="shared" si="3"/>
        <v>0</v>
      </c>
      <c r="K29" s="62">
        <f t="shared" si="3"/>
        <v>0</v>
      </c>
      <c r="L29" s="32">
        <f>F29+K29</f>
        <v>30</v>
      </c>
      <c r="M29" s="32">
        <f>D29+E29-L29</f>
        <v>3</v>
      </c>
    </row>
    <row r="30" spans="1:13" ht="77.25" customHeight="1" thickBot="1" x14ac:dyDescent="0.25">
      <c r="A30" s="182" t="s">
        <v>19</v>
      </c>
      <c r="B30" s="171" t="s">
        <v>32</v>
      </c>
      <c r="C30" s="60" t="s">
        <v>14</v>
      </c>
      <c r="D30" s="32">
        <f t="shared" ref="D30:L30" si="4">SUM(D31:D32)</f>
        <v>67</v>
      </c>
      <c r="E30" s="32">
        <f t="shared" si="4"/>
        <v>193</v>
      </c>
      <c r="F30" s="32">
        <f t="shared" si="4"/>
        <v>194</v>
      </c>
      <c r="G30" s="32">
        <f t="shared" si="4"/>
        <v>148</v>
      </c>
      <c r="H30" s="32">
        <f t="shared" si="4"/>
        <v>7</v>
      </c>
      <c r="I30" s="32">
        <f t="shared" si="4"/>
        <v>31</v>
      </c>
      <c r="J30" s="32">
        <f t="shared" si="4"/>
        <v>8</v>
      </c>
      <c r="K30" s="32">
        <f t="shared" si="4"/>
        <v>0</v>
      </c>
      <c r="L30" s="32">
        <f t="shared" si="4"/>
        <v>194</v>
      </c>
      <c r="M30" s="32">
        <f>SUM(M31:M32)</f>
        <v>66</v>
      </c>
    </row>
    <row r="31" spans="1:13" ht="77.25" customHeight="1" thickBot="1" x14ac:dyDescent="0.25">
      <c r="A31" s="183"/>
      <c r="B31" s="172"/>
      <c r="C31" s="60" t="s">
        <v>33</v>
      </c>
      <c r="D31" s="33">
        <f>IO!D25</f>
        <v>63</v>
      </c>
      <c r="E31" s="33">
        <f>IO!E25</f>
        <v>168</v>
      </c>
      <c r="F31" s="32">
        <f>SUM(G31:J31)</f>
        <v>167</v>
      </c>
      <c r="G31" s="33">
        <f>IO!G25</f>
        <v>122</v>
      </c>
      <c r="H31" s="33">
        <f>IO!H25</f>
        <v>6</v>
      </c>
      <c r="I31" s="33">
        <f>IO!I25</f>
        <v>31</v>
      </c>
      <c r="J31" s="33">
        <f>IO!J25</f>
        <v>8</v>
      </c>
      <c r="K31" s="33">
        <f>IO!K25</f>
        <v>0</v>
      </c>
      <c r="L31" s="32">
        <f>F31+K31</f>
        <v>167</v>
      </c>
      <c r="M31" s="32">
        <f>D31+E31-L31</f>
        <v>64</v>
      </c>
    </row>
    <row r="32" spans="1:13" ht="77.25" customHeight="1" thickBot="1" x14ac:dyDescent="0.25">
      <c r="A32" s="184"/>
      <c r="B32" s="173"/>
      <c r="C32" s="60" t="s">
        <v>34</v>
      </c>
      <c r="D32" s="33">
        <f>IO!D26</f>
        <v>4</v>
      </c>
      <c r="E32" s="33">
        <f>IO!E26</f>
        <v>25</v>
      </c>
      <c r="F32" s="32">
        <f>SUM(G32:J32)</f>
        <v>27</v>
      </c>
      <c r="G32" s="33">
        <f>IO!G26</f>
        <v>26</v>
      </c>
      <c r="H32" s="33">
        <f>IO!H26</f>
        <v>1</v>
      </c>
      <c r="I32" s="33">
        <f>IO!I26</f>
        <v>0</v>
      </c>
      <c r="J32" s="33">
        <f>IO!J26</f>
        <v>0</v>
      </c>
      <c r="K32" s="33">
        <f>IO!K26</f>
        <v>0</v>
      </c>
      <c r="L32" s="32">
        <f>F32+K32</f>
        <v>27</v>
      </c>
      <c r="M32" s="32">
        <f>D32+E32-L32</f>
        <v>2</v>
      </c>
    </row>
    <row r="33" spans="1:15" ht="77.25" customHeight="1" thickBot="1" x14ac:dyDescent="0.25">
      <c r="A33" s="185" t="s">
        <v>21</v>
      </c>
      <c r="B33" s="171" t="s">
        <v>32</v>
      </c>
      <c r="C33" s="60" t="s">
        <v>14</v>
      </c>
      <c r="D33" s="32">
        <f t="shared" ref="D33:L33" si="5">SUM(D34:D35)</f>
        <v>0</v>
      </c>
      <c r="E33" s="32">
        <f t="shared" si="5"/>
        <v>1</v>
      </c>
      <c r="F33" s="32">
        <f t="shared" si="5"/>
        <v>0</v>
      </c>
      <c r="G33" s="32">
        <f t="shared" si="5"/>
        <v>0</v>
      </c>
      <c r="H33" s="32">
        <f t="shared" si="5"/>
        <v>0</v>
      </c>
      <c r="I33" s="32">
        <f t="shared" si="5"/>
        <v>0</v>
      </c>
      <c r="J33" s="32">
        <f t="shared" si="5"/>
        <v>0</v>
      </c>
      <c r="K33" s="32">
        <f t="shared" si="5"/>
        <v>0</v>
      </c>
      <c r="L33" s="32">
        <f t="shared" si="5"/>
        <v>0</v>
      </c>
      <c r="M33" s="32">
        <f>SUM(M34:M35)</f>
        <v>1</v>
      </c>
    </row>
    <row r="34" spans="1:15" ht="77.25" customHeight="1" thickBot="1" x14ac:dyDescent="0.25">
      <c r="A34" s="186"/>
      <c r="B34" s="172"/>
      <c r="C34" s="60" t="s">
        <v>33</v>
      </c>
      <c r="D34" s="33">
        <f>IF!D25</f>
        <v>0</v>
      </c>
      <c r="E34" s="33">
        <f>IF!E25</f>
        <v>0</v>
      </c>
      <c r="F34" s="32">
        <f>SUM(G34:J34)</f>
        <v>0</v>
      </c>
      <c r="G34" s="33">
        <f>IF!G25</f>
        <v>0</v>
      </c>
      <c r="H34" s="33">
        <f>IF!H25</f>
        <v>0</v>
      </c>
      <c r="I34" s="33">
        <f>IF!I25</f>
        <v>0</v>
      </c>
      <c r="J34" s="33">
        <f>IF!J25</f>
        <v>0</v>
      </c>
      <c r="K34" s="33">
        <f>IF!K25</f>
        <v>0</v>
      </c>
      <c r="L34" s="32">
        <f>F34+K34</f>
        <v>0</v>
      </c>
      <c r="M34" s="32">
        <f>D34+E34-L34</f>
        <v>0</v>
      </c>
    </row>
    <row r="35" spans="1:15" ht="77.25" customHeight="1" thickBot="1" x14ac:dyDescent="0.25">
      <c r="A35" s="187"/>
      <c r="B35" s="173"/>
      <c r="C35" s="60" t="s">
        <v>34</v>
      </c>
      <c r="D35" s="33">
        <f>IF!D26</f>
        <v>0</v>
      </c>
      <c r="E35" s="33">
        <f>IF!E26</f>
        <v>1</v>
      </c>
      <c r="F35" s="32">
        <f>SUM(G35:J35)</f>
        <v>0</v>
      </c>
      <c r="G35" s="33">
        <f>IF!G26</f>
        <v>0</v>
      </c>
      <c r="H35" s="33">
        <f>IF!H26</f>
        <v>0</v>
      </c>
      <c r="I35" s="33">
        <f>IF!I26</f>
        <v>0</v>
      </c>
      <c r="J35" s="33">
        <f>IF!J26</f>
        <v>0</v>
      </c>
      <c r="K35" s="33">
        <f>IF!K26</f>
        <v>0</v>
      </c>
      <c r="L35" s="32">
        <f>F35+K35</f>
        <v>0</v>
      </c>
      <c r="M35" s="32">
        <f>D35+E35-L35</f>
        <v>1</v>
      </c>
    </row>
    <row r="36" spans="1:15" ht="77.25" customHeight="1" thickBot="1" x14ac:dyDescent="0.25">
      <c r="A36" s="168" t="s">
        <v>22</v>
      </c>
      <c r="B36" s="171" t="s">
        <v>32</v>
      </c>
      <c r="C36" s="60" t="s">
        <v>14</v>
      </c>
      <c r="D36" s="32">
        <f t="shared" ref="D36:L36" si="6">SUM(D37:D38)</f>
        <v>44</v>
      </c>
      <c r="E36" s="32">
        <f t="shared" si="6"/>
        <v>78</v>
      </c>
      <c r="F36" s="32">
        <f t="shared" si="6"/>
        <v>65</v>
      </c>
      <c r="G36" s="32">
        <f t="shared" si="6"/>
        <v>42</v>
      </c>
      <c r="H36" s="32">
        <f t="shared" si="6"/>
        <v>12</v>
      </c>
      <c r="I36" s="32">
        <f t="shared" si="6"/>
        <v>7</v>
      </c>
      <c r="J36" s="32">
        <f t="shared" si="6"/>
        <v>4</v>
      </c>
      <c r="K36" s="32">
        <f t="shared" si="6"/>
        <v>1</v>
      </c>
      <c r="L36" s="32">
        <f t="shared" si="6"/>
        <v>66</v>
      </c>
      <c r="M36" s="32">
        <f>SUM(M37:M38)</f>
        <v>56</v>
      </c>
    </row>
    <row r="37" spans="1:15" ht="77.25" customHeight="1" thickBot="1" x14ac:dyDescent="0.25">
      <c r="A37" s="169"/>
      <c r="B37" s="172"/>
      <c r="C37" s="60" t="s">
        <v>33</v>
      </c>
      <c r="D37" s="33">
        <f>IG!D25</f>
        <v>43</v>
      </c>
      <c r="E37" s="33">
        <f>IG!E25</f>
        <v>76</v>
      </c>
      <c r="F37" s="32">
        <f>SUM(G37:J37)</f>
        <v>62</v>
      </c>
      <c r="G37" s="33">
        <f>IG!G25</f>
        <v>39</v>
      </c>
      <c r="H37" s="33">
        <f>IG!H25</f>
        <v>12</v>
      </c>
      <c r="I37" s="33">
        <f>IG!I25</f>
        <v>7</v>
      </c>
      <c r="J37" s="33">
        <f>IG!J25</f>
        <v>4</v>
      </c>
      <c r="K37" s="33">
        <f>IG!K25</f>
        <v>1</v>
      </c>
      <c r="L37" s="32">
        <f>F37+K37</f>
        <v>63</v>
      </c>
      <c r="M37" s="32">
        <f>D37+E37-L37</f>
        <v>56</v>
      </c>
    </row>
    <row r="38" spans="1:15" ht="77.25" customHeight="1" thickBot="1" x14ac:dyDescent="0.25">
      <c r="A38" s="170"/>
      <c r="B38" s="173"/>
      <c r="C38" s="60" t="s">
        <v>34</v>
      </c>
      <c r="D38" s="33">
        <f>IG!D26</f>
        <v>1</v>
      </c>
      <c r="E38" s="33">
        <f>IG!E26</f>
        <v>2</v>
      </c>
      <c r="F38" s="32">
        <f>SUM(G38:J38)</f>
        <v>3</v>
      </c>
      <c r="G38" s="33">
        <f>IG!G26</f>
        <v>3</v>
      </c>
      <c r="H38" s="33">
        <f>IG!H26</f>
        <v>0</v>
      </c>
      <c r="I38" s="33">
        <f>IG!I26</f>
        <v>0</v>
      </c>
      <c r="J38" s="33">
        <f>IG!J26</f>
        <v>0</v>
      </c>
      <c r="K38" s="33">
        <f>IG!K26</f>
        <v>0</v>
      </c>
      <c r="L38" s="32">
        <f>F38+K38</f>
        <v>3</v>
      </c>
      <c r="M38" s="32">
        <f>D38+E38-L38</f>
        <v>0</v>
      </c>
    </row>
    <row r="39" spans="1:15" ht="49.5" customHeight="1" x14ac:dyDescent="0.2"/>
    <row r="40" spans="1:15" ht="49.5" customHeight="1" x14ac:dyDescent="0.2"/>
    <row r="41" spans="1:15" ht="60.75" customHeight="1" x14ac:dyDescent="0.2">
      <c r="A41" s="200" t="s">
        <v>36</v>
      </c>
      <c r="B41" s="200"/>
      <c r="C41" s="25"/>
      <c r="D41" s="25"/>
      <c r="E41" s="25"/>
      <c r="F41" s="25"/>
      <c r="G41" s="25"/>
      <c r="H41" s="25"/>
      <c r="I41" s="34"/>
      <c r="J41" s="34"/>
      <c r="K41" s="34"/>
      <c r="L41" s="34"/>
      <c r="M41" s="26"/>
      <c r="N41" s="26"/>
      <c r="O41" s="26"/>
    </row>
    <row r="42" spans="1:15" ht="60.75" customHeight="1" thickBot="1" x14ac:dyDescent="0.25">
      <c r="A42" s="201" t="s">
        <v>37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35"/>
      <c r="N42" s="35"/>
      <c r="O42" s="35"/>
    </row>
    <row r="43" spans="1:15" ht="60.75" customHeight="1" thickBot="1" x14ac:dyDescent="0.25">
      <c r="A43" s="163" t="s">
        <v>18</v>
      </c>
      <c r="B43" s="202" t="s">
        <v>38</v>
      </c>
      <c r="C43" s="203"/>
      <c r="D43" s="163" t="s">
        <v>25</v>
      </c>
      <c r="E43" s="208" t="s">
        <v>5</v>
      </c>
      <c r="F43" s="159" t="s">
        <v>26</v>
      </c>
      <c r="G43" s="160"/>
      <c r="H43" s="160"/>
      <c r="I43" s="160"/>
      <c r="J43" s="160"/>
      <c r="K43" s="160"/>
      <c r="L43" s="211"/>
      <c r="M43" s="161" t="s">
        <v>7</v>
      </c>
      <c r="N43" s="161" t="s">
        <v>39</v>
      </c>
      <c r="O43" s="163" t="s">
        <v>9</v>
      </c>
    </row>
    <row r="44" spans="1:15" ht="60.75" customHeight="1" thickBot="1" x14ac:dyDescent="0.25">
      <c r="A44" s="164"/>
      <c r="B44" s="204"/>
      <c r="C44" s="205"/>
      <c r="D44" s="164"/>
      <c r="E44" s="209"/>
      <c r="F44" s="163" t="s">
        <v>40</v>
      </c>
      <c r="G44" s="188" t="s">
        <v>41</v>
      </c>
      <c r="H44" s="199"/>
      <c r="I44" s="199"/>
      <c r="J44" s="189"/>
      <c r="K44" s="163" t="s">
        <v>42</v>
      </c>
      <c r="L44" s="163" t="s">
        <v>43</v>
      </c>
      <c r="M44" s="162"/>
      <c r="N44" s="162"/>
      <c r="O44" s="164"/>
    </row>
    <row r="45" spans="1:15" ht="105.75" customHeight="1" thickBot="1" x14ac:dyDescent="0.25">
      <c r="A45" s="165"/>
      <c r="B45" s="206"/>
      <c r="C45" s="207"/>
      <c r="D45" s="165"/>
      <c r="E45" s="210"/>
      <c r="F45" s="165"/>
      <c r="G45" s="188" t="s">
        <v>14</v>
      </c>
      <c r="H45" s="189"/>
      <c r="I45" s="188" t="s">
        <v>44</v>
      </c>
      <c r="J45" s="189"/>
      <c r="K45" s="165"/>
      <c r="L45" s="165"/>
      <c r="M45" s="90"/>
      <c r="N45" s="90"/>
      <c r="O45" s="165"/>
    </row>
    <row r="46" spans="1:15" ht="20.25" thickBot="1" x14ac:dyDescent="0.25">
      <c r="A46" s="36"/>
      <c r="B46" s="190">
        <v>1</v>
      </c>
      <c r="C46" s="191"/>
      <c r="D46" s="27">
        <v>2</v>
      </c>
      <c r="E46" s="27">
        <v>3</v>
      </c>
      <c r="F46" s="27">
        <v>4</v>
      </c>
      <c r="G46" s="190">
        <v>5</v>
      </c>
      <c r="H46" s="191"/>
      <c r="I46" s="190">
        <v>6</v>
      </c>
      <c r="J46" s="191"/>
      <c r="K46" s="27">
        <v>7</v>
      </c>
      <c r="L46" s="27">
        <v>8</v>
      </c>
      <c r="M46" s="45">
        <v>9</v>
      </c>
      <c r="N46" s="45">
        <v>10</v>
      </c>
      <c r="O46" s="27">
        <v>11</v>
      </c>
    </row>
    <row r="47" spans="1:15" ht="60.75" customHeight="1" thickBot="1" x14ac:dyDescent="0.25">
      <c r="A47" s="220" t="s">
        <v>35</v>
      </c>
      <c r="B47" s="85" t="s">
        <v>45</v>
      </c>
      <c r="C47" s="86"/>
      <c r="D47" s="40">
        <f>SUM(D48:D64)</f>
        <v>22</v>
      </c>
      <c r="E47" s="40">
        <f>SUM(E48:E64)</f>
        <v>117</v>
      </c>
      <c r="F47" s="40">
        <f>SUM(G47+K47+L47)</f>
        <v>107</v>
      </c>
      <c r="G47" s="126">
        <f>SUM(G48:H64)</f>
        <v>2</v>
      </c>
      <c r="H47" s="127"/>
      <c r="I47" s="128">
        <f>SUM(I48:J64)</f>
        <v>4000</v>
      </c>
      <c r="J47" s="129"/>
      <c r="K47" s="40">
        <f>SUM(K48:K64)</f>
        <v>19</v>
      </c>
      <c r="L47" s="40">
        <f>SUM(L48:L64)</f>
        <v>86</v>
      </c>
      <c r="M47" s="40">
        <f>SUM(M48:M64)</f>
        <v>2</v>
      </c>
      <c r="N47" s="40">
        <f>SUM(N48:N64)</f>
        <v>109</v>
      </c>
      <c r="O47" s="40">
        <f t="shared" ref="O47:O64" si="7">D47+E47-N47</f>
        <v>30</v>
      </c>
    </row>
    <row r="48" spans="1:15" ht="60.75" customHeight="1" thickBot="1" x14ac:dyDescent="0.25">
      <c r="A48" s="221"/>
      <c r="B48" s="225" t="s">
        <v>18</v>
      </c>
      <c r="C48" s="226"/>
      <c r="D48" s="65">
        <f>D66+D84+D102</f>
        <v>1</v>
      </c>
      <c r="E48" s="65">
        <f>E66+E84+E102</f>
        <v>23</v>
      </c>
      <c r="F48" s="39">
        <f>SUM(G48+K48+L48)</f>
        <v>18</v>
      </c>
      <c r="G48" s="132">
        <f>G66+G84+G102</f>
        <v>0</v>
      </c>
      <c r="H48" s="133"/>
      <c r="I48" s="134">
        <f>I66+I84+I102</f>
        <v>0</v>
      </c>
      <c r="J48" s="135"/>
      <c r="K48" s="65">
        <f t="shared" ref="K48:M48" si="8">K66+K84+K102</f>
        <v>5</v>
      </c>
      <c r="L48" s="65">
        <f t="shared" si="8"/>
        <v>13</v>
      </c>
      <c r="M48" s="65">
        <f t="shared" si="8"/>
        <v>0</v>
      </c>
      <c r="N48" s="43">
        <f>F48+M48</f>
        <v>18</v>
      </c>
      <c r="O48" s="39">
        <f t="shared" si="7"/>
        <v>6</v>
      </c>
    </row>
    <row r="49" spans="1:15" ht="60.75" customHeight="1" thickBot="1" x14ac:dyDescent="0.25">
      <c r="A49" s="221"/>
      <c r="B49" s="85" t="s">
        <v>46</v>
      </c>
      <c r="C49" s="86"/>
      <c r="D49" s="65">
        <f t="shared" ref="D49:E49" si="9">D67+D85+D103</f>
        <v>0</v>
      </c>
      <c r="E49" s="65">
        <f t="shared" si="9"/>
        <v>0</v>
      </c>
      <c r="F49" s="40">
        <f t="shared" ref="F49:F64" si="10">G49+K49+L49</f>
        <v>0</v>
      </c>
      <c r="G49" s="132">
        <f t="shared" ref="G49" si="11">G67+G85+G103</f>
        <v>0</v>
      </c>
      <c r="H49" s="133"/>
      <c r="I49" s="134">
        <f t="shared" ref="I49" si="12">I67+I85+I103</f>
        <v>0</v>
      </c>
      <c r="J49" s="135"/>
      <c r="K49" s="65">
        <f t="shared" ref="K49:M49" si="13">K67+K85+K103</f>
        <v>0</v>
      </c>
      <c r="L49" s="65">
        <f t="shared" si="13"/>
        <v>0</v>
      </c>
      <c r="M49" s="65">
        <f t="shared" si="13"/>
        <v>0</v>
      </c>
      <c r="N49" s="44">
        <f>F49+M49</f>
        <v>0</v>
      </c>
      <c r="O49" s="40">
        <f t="shared" si="7"/>
        <v>0</v>
      </c>
    </row>
    <row r="50" spans="1:15" ht="60.75" customHeight="1" thickBot="1" x14ac:dyDescent="0.25">
      <c r="A50" s="221"/>
      <c r="B50" s="85" t="s">
        <v>47</v>
      </c>
      <c r="C50" s="86"/>
      <c r="D50" s="65">
        <f t="shared" ref="D50:E50" si="14">D68+D86+D104</f>
        <v>2</v>
      </c>
      <c r="E50" s="65">
        <f t="shared" si="14"/>
        <v>10</v>
      </c>
      <c r="F50" s="40">
        <f t="shared" si="10"/>
        <v>10</v>
      </c>
      <c r="G50" s="132">
        <f t="shared" ref="G50" si="15">G68+G86+G104</f>
        <v>0</v>
      </c>
      <c r="H50" s="133"/>
      <c r="I50" s="134">
        <f t="shared" ref="I50" si="16">I68+I86+I104</f>
        <v>0</v>
      </c>
      <c r="J50" s="135"/>
      <c r="K50" s="65">
        <f t="shared" ref="K50:M50" si="17">K68+K86+K104</f>
        <v>3</v>
      </c>
      <c r="L50" s="65">
        <f t="shared" si="17"/>
        <v>7</v>
      </c>
      <c r="M50" s="65">
        <f t="shared" si="17"/>
        <v>0</v>
      </c>
      <c r="N50" s="44">
        <f t="shared" ref="N50:N64" si="18">F50+M50</f>
        <v>10</v>
      </c>
      <c r="O50" s="40">
        <f t="shared" si="7"/>
        <v>2</v>
      </c>
    </row>
    <row r="51" spans="1:15" ht="60.75" customHeight="1" thickBot="1" x14ac:dyDescent="0.25">
      <c r="A51" s="221"/>
      <c r="B51" s="85" t="s">
        <v>48</v>
      </c>
      <c r="C51" s="86"/>
      <c r="D51" s="65">
        <f t="shared" ref="D51:E51" si="19">D69+D87+D105</f>
        <v>0</v>
      </c>
      <c r="E51" s="65">
        <f t="shared" si="19"/>
        <v>0</v>
      </c>
      <c r="F51" s="40">
        <f t="shared" si="10"/>
        <v>0</v>
      </c>
      <c r="G51" s="132">
        <f t="shared" ref="G51" si="20">G69+G87+G105</f>
        <v>0</v>
      </c>
      <c r="H51" s="133"/>
      <c r="I51" s="134">
        <f t="shared" ref="I51" si="21">I69+I87+I105</f>
        <v>0</v>
      </c>
      <c r="J51" s="135"/>
      <c r="K51" s="65">
        <f t="shared" ref="K51:M51" si="22">K69+K87+K105</f>
        <v>0</v>
      </c>
      <c r="L51" s="65">
        <f t="shared" si="22"/>
        <v>0</v>
      </c>
      <c r="M51" s="65">
        <f t="shared" si="22"/>
        <v>0</v>
      </c>
      <c r="N51" s="44">
        <f t="shared" si="18"/>
        <v>0</v>
      </c>
      <c r="O51" s="40">
        <f t="shared" si="7"/>
        <v>0</v>
      </c>
    </row>
    <row r="52" spans="1:15" ht="60.75" customHeight="1" thickBot="1" x14ac:dyDescent="0.25">
      <c r="A52" s="221"/>
      <c r="B52" s="85" t="s">
        <v>49</v>
      </c>
      <c r="C52" s="86"/>
      <c r="D52" s="65">
        <f t="shared" ref="D52:E52" si="23">D70+D88+D106</f>
        <v>2</v>
      </c>
      <c r="E52" s="65">
        <f t="shared" si="23"/>
        <v>5</v>
      </c>
      <c r="F52" s="40">
        <f t="shared" si="10"/>
        <v>7</v>
      </c>
      <c r="G52" s="132">
        <f t="shared" ref="G52" si="24">G70+G88+G106</f>
        <v>0</v>
      </c>
      <c r="H52" s="133"/>
      <c r="I52" s="134">
        <f t="shared" ref="I52" si="25">I70+I88+I106</f>
        <v>0</v>
      </c>
      <c r="J52" s="135"/>
      <c r="K52" s="65">
        <f t="shared" ref="K52:M52" si="26">K70+K88+K106</f>
        <v>3</v>
      </c>
      <c r="L52" s="65">
        <f t="shared" si="26"/>
        <v>4</v>
      </c>
      <c r="M52" s="65">
        <f t="shared" si="26"/>
        <v>0</v>
      </c>
      <c r="N52" s="44">
        <f t="shared" si="18"/>
        <v>7</v>
      </c>
      <c r="O52" s="40">
        <f t="shared" si="7"/>
        <v>0</v>
      </c>
    </row>
    <row r="53" spans="1:15" ht="60.75" customHeight="1" thickBot="1" x14ac:dyDescent="0.25">
      <c r="A53" s="221"/>
      <c r="B53" s="136" t="s">
        <v>50</v>
      </c>
      <c r="C53" s="137"/>
      <c r="D53" s="65">
        <f t="shared" ref="D53:E53" si="27">D71+D89+D107</f>
        <v>0</v>
      </c>
      <c r="E53" s="65">
        <f t="shared" si="27"/>
        <v>0</v>
      </c>
      <c r="F53" s="40">
        <f t="shared" si="10"/>
        <v>0</v>
      </c>
      <c r="G53" s="132">
        <f t="shared" ref="G53" si="28">G71+G89+G107</f>
        <v>0</v>
      </c>
      <c r="H53" s="133"/>
      <c r="I53" s="134">
        <f t="shared" ref="I53" si="29">I71+I89+I107</f>
        <v>0</v>
      </c>
      <c r="J53" s="135"/>
      <c r="K53" s="65">
        <f t="shared" ref="K53:M53" si="30">K71+K89+K107</f>
        <v>0</v>
      </c>
      <c r="L53" s="65">
        <f t="shared" si="30"/>
        <v>0</v>
      </c>
      <c r="M53" s="65">
        <f t="shared" si="30"/>
        <v>0</v>
      </c>
      <c r="N53" s="44">
        <f t="shared" si="18"/>
        <v>0</v>
      </c>
      <c r="O53" s="40">
        <f t="shared" si="7"/>
        <v>0</v>
      </c>
    </row>
    <row r="54" spans="1:15" ht="60.75" customHeight="1" thickBot="1" x14ac:dyDescent="0.25">
      <c r="A54" s="221"/>
      <c r="B54" s="85" t="s">
        <v>51</v>
      </c>
      <c r="C54" s="86"/>
      <c r="D54" s="65">
        <f t="shared" ref="D54:E54" si="31">D72+D90+D108</f>
        <v>0</v>
      </c>
      <c r="E54" s="65">
        <f t="shared" si="31"/>
        <v>2</v>
      </c>
      <c r="F54" s="40">
        <f t="shared" si="10"/>
        <v>0</v>
      </c>
      <c r="G54" s="132">
        <f t="shared" ref="G54" si="32">G72+G90+G108</f>
        <v>0</v>
      </c>
      <c r="H54" s="133"/>
      <c r="I54" s="134">
        <f t="shared" ref="I54" si="33">I72+I90+I108</f>
        <v>0</v>
      </c>
      <c r="J54" s="135"/>
      <c r="K54" s="65">
        <f t="shared" ref="K54:M54" si="34">K72+K90+K108</f>
        <v>0</v>
      </c>
      <c r="L54" s="65">
        <f t="shared" si="34"/>
        <v>0</v>
      </c>
      <c r="M54" s="65">
        <f t="shared" si="34"/>
        <v>0</v>
      </c>
      <c r="N54" s="44">
        <f t="shared" si="18"/>
        <v>0</v>
      </c>
      <c r="O54" s="40">
        <f t="shared" si="7"/>
        <v>2</v>
      </c>
    </row>
    <row r="55" spans="1:15" ht="60.75" customHeight="1" thickBot="1" x14ac:dyDescent="0.25">
      <c r="A55" s="221"/>
      <c r="B55" s="85" t="s">
        <v>52</v>
      </c>
      <c r="C55" s="86"/>
      <c r="D55" s="65">
        <f t="shared" ref="D55:E55" si="35">D73+D91+D109</f>
        <v>7</v>
      </c>
      <c r="E55" s="65">
        <f t="shared" si="35"/>
        <v>21</v>
      </c>
      <c r="F55" s="40">
        <f t="shared" si="10"/>
        <v>21</v>
      </c>
      <c r="G55" s="132">
        <f t="shared" ref="G55" si="36">G73+G91+G109</f>
        <v>0</v>
      </c>
      <c r="H55" s="133"/>
      <c r="I55" s="134">
        <f t="shared" ref="I55" si="37">I73+I91+I109</f>
        <v>0</v>
      </c>
      <c r="J55" s="135"/>
      <c r="K55" s="65">
        <f t="shared" ref="K55:M55" si="38">K73+K91+K109</f>
        <v>0</v>
      </c>
      <c r="L55" s="65">
        <f t="shared" si="38"/>
        <v>21</v>
      </c>
      <c r="M55" s="65">
        <f t="shared" si="38"/>
        <v>1</v>
      </c>
      <c r="N55" s="44">
        <f t="shared" si="18"/>
        <v>22</v>
      </c>
      <c r="O55" s="40">
        <f t="shared" si="7"/>
        <v>6</v>
      </c>
    </row>
    <row r="56" spans="1:15" ht="60.75" customHeight="1" thickBot="1" x14ac:dyDescent="0.25">
      <c r="A56" s="221"/>
      <c r="B56" s="85" t="s">
        <v>53</v>
      </c>
      <c r="C56" s="86"/>
      <c r="D56" s="65">
        <f t="shared" ref="D56:E56" si="39">D74+D92+D110</f>
        <v>0</v>
      </c>
      <c r="E56" s="65">
        <f t="shared" si="39"/>
        <v>8</v>
      </c>
      <c r="F56" s="40">
        <f t="shared" si="10"/>
        <v>6</v>
      </c>
      <c r="G56" s="132">
        <f t="shared" ref="G56" si="40">G74+G92+G110</f>
        <v>0</v>
      </c>
      <c r="H56" s="133"/>
      <c r="I56" s="134">
        <f t="shared" ref="I56" si="41">I74+I92+I110</f>
        <v>0</v>
      </c>
      <c r="J56" s="135"/>
      <c r="K56" s="65">
        <f t="shared" ref="K56:M56" si="42">K74+K92+K110</f>
        <v>0</v>
      </c>
      <c r="L56" s="65">
        <f t="shared" si="42"/>
        <v>6</v>
      </c>
      <c r="M56" s="65">
        <f t="shared" si="42"/>
        <v>0</v>
      </c>
      <c r="N56" s="44">
        <f t="shared" si="18"/>
        <v>6</v>
      </c>
      <c r="O56" s="40">
        <f t="shared" si="7"/>
        <v>2</v>
      </c>
    </row>
    <row r="57" spans="1:15" ht="60.75" customHeight="1" thickBot="1" x14ac:dyDescent="0.25">
      <c r="A57" s="221"/>
      <c r="B57" s="85" t="s">
        <v>54</v>
      </c>
      <c r="C57" s="86"/>
      <c r="D57" s="65">
        <f t="shared" ref="D57:E57" si="43">D75+D93+D111</f>
        <v>0</v>
      </c>
      <c r="E57" s="65">
        <f t="shared" si="43"/>
        <v>2</v>
      </c>
      <c r="F57" s="40">
        <f t="shared" si="10"/>
        <v>2</v>
      </c>
      <c r="G57" s="132">
        <f t="shared" ref="G57" si="44">G75+G93+G111</f>
        <v>0</v>
      </c>
      <c r="H57" s="133"/>
      <c r="I57" s="134">
        <f t="shared" ref="I57" si="45">I75+I93+I111</f>
        <v>0</v>
      </c>
      <c r="J57" s="135"/>
      <c r="K57" s="65">
        <f t="shared" ref="K57:M57" si="46">K75+K93+K111</f>
        <v>0</v>
      </c>
      <c r="L57" s="65">
        <f t="shared" si="46"/>
        <v>2</v>
      </c>
      <c r="M57" s="65">
        <f t="shared" si="46"/>
        <v>0</v>
      </c>
      <c r="N57" s="44">
        <f t="shared" si="18"/>
        <v>2</v>
      </c>
      <c r="O57" s="40">
        <f t="shared" si="7"/>
        <v>0</v>
      </c>
    </row>
    <row r="58" spans="1:15" ht="60.75" customHeight="1" thickBot="1" x14ac:dyDescent="0.25">
      <c r="A58" s="221"/>
      <c r="B58" s="85" t="s">
        <v>55</v>
      </c>
      <c r="C58" s="86"/>
      <c r="D58" s="65">
        <f t="shared" ref="D58:E58" si="47">D76+D94+D112</f>
        <v>0</v>
      </c>
      <c r="E58" s="65">
        <f t="shared" si="47"/>
        <v>0</v>
      </c>
      <c r="F58" s="40">
        <f t="shared" si="10"/>
        <v>0</v>
      </c>
      <c r="G58" s="132">
        <f t="shared" ref="G58" si="48">G76+G94+G112</f>
        <v>0</v>
      </c>
      <c r="H58" s="133"/>
      <c r="I58" s="134">
        <f t="shared" ref="I58" si="49">I76+I94+I112</f>
        <v>0</v>
      </c>
      <c r="J58" s="135"/>
      <c r="K58" s="65">
        <f t="shared" ref="K58:M58" si="50">K76+K94+K112</f>
        <v>0</v>
      </c>
      <c r="L58" s="65">
        <f t="shared" si="50"/>
        <v>0</v>
      </c>
      <c r="M58" s="65">
        <f t="shared" si="50"/>
        <v>0</v>
      </c>
      <c r="N58" s="44">
        <f t="shared" si="18"/>
        <v>0</v>
      </c>
      <c r="O58" s="40">
        <f t="shared" si="7"/>
        <v>0</v>
      </c>
    </row>
    <row r="59" spans="1:15" ht="60.75" customHeight="1" thickBot="1" x14ac:dyDescent="0.25">
      <c r="A59" s="221"/>
      <c r="B59" s="85" t="s">
        <v>56</v>
      </c>
      <c r="C59" s="86"/>
      <c r="D59" s="65">
        <f t="shared" ref="D59:E59" si="51">D77+D95+D113</f>
        <v>0</v>
      </c>
      <c r="E59" s="65">
        <f t="shared" si="51"/>
        <v>2</v>
      </c>
      <c r="F59" s="40">
        <f t="shared" si="10"/>
        <v>2</v>
      </c>
      <c r="G59" s="132">
        <f t="shared" ref="G59" si="52">G77+G95+G113</f>
        <v>0</v>
      </c>
      <c r="H59" s="133"/>
      <c r="I59" s="134">
        <f t="shared" ref="I59" si="53">I77+I95+I113</f>
        <v>0</v>
      </c>
      <c r="J59" s="135"/>
      <c r="K59" s="65">
        <f t="shared" ref="K59:M59" si="54">K77+K95+K113</f>
        <v>1</v>
      </c>
      <c r="L59" s="65">
        <f t="shared" si="54"/>
        <v>1</v>
      </c>
      <c r="M59" s="65">
        <f t="shared" si="54"/>
        <v>0</v>
      </c>
      <c r="N59" s="44">
        <f t="shared" si="18"/>
        <v>2</v>
      </c>
      <c r="O59" s="40">
        <f t="shared" si="7"/>
        <v>0</v>
      </c>
    </row>
    <row r="60" spans="1:15" ht="60.75" customHeight="1" thickBot="1" x14ac:dyDescent="0.25">
      <c r="A60" s="221"/>
      <c r="B60" s="85" t="s">
        <v>57</v>
      </c>
      <c r="C60" s="86"/>
      <c r="D60" s="65">
        <f t="shared" ref="D60:E60" si="55">D78+D96+D114</f>
        <v>0</v>
      </c>
      <c r="E60" s="65">
        <f t="shared" si="55"/>
        <v>1</v>
      </c>
      <c r="F60" s="40">
        <f t="shared" si="10"/>
        <v>0</v>
      </c>
      <c r="G60" s="132">
        <f t="shared" ref="G60" si="56">G78+G96+G114</f>
        <v>0</v>
      </c>
      <c r="H60" s="133"/>
      <c r="I60" s="134">
        <f t="shared" ref="I60" si="57">I78+I96+I114</f>
        <v>0</v>
      </c>
      <c r="J60" s="135"/>
      <c r="K60" s="65">
        <f t="shared" ref="K60:M60" si="58">K78+K96+K114</f>
        <v>0</v>
      </c>
      <c r="L60" s="65">
        <f t="shared" si="58"/>
        <v>0</v>
      </c>
      <c r="M60" s="65">
        <f t="shared" si="58"/>
        <v>0</v>
      </c>
      <c r="N60" s="44">
        <f t="shared" si="18"/>
        <v>0</v>
      </c>
      <c r="O60" s="40">
        <f t="shared" si="7"/>
        <v>1</v>
      </c>
    </row>
    <row r="61" spans="1:15" ht="60.75" customHeight="1" thickBot="1" x14ac:dyDescent="0.25">
      <c r="A61" s="221"/>
      <c r="B61" s="85" t="s">
        <v>58</v>
      </c>
      <c r="C61" s="86"/>
      <c r="D61" s="65">
        <f t="shared" ref="D61:E61" si="59">D79+D97+D115</f>
        <v>0</v>
      </c>
      <c r="E61" s="65">
        <f t="shared" si="59"/>
        <v>0</v>
      </c>
      <c r="F61" s="40">
        <f t="shared" si="10"/>
        <v>0</v>
      </c>
      <c r="G61" s="132">
        <f t="shared" ref="G61" si="60">G79+G97+G115</f>
        <v>0</v>
      </c>
      <c r="H61" s="133"/>
      <c r="I61" s="134">
        <f t="shared" ref="I61" si="61">I79+I97+I115</f>
        <v>0</v>
      </c>
      <c r="J61" s="135"/>
      <c r="K61" s="65">
        <f t="shared" ref="K61:M61" si="62">K79+K97+K115</f>
        <v>0</v>
      </c>
      <c r="L61" s="65">
        <f t="shared" si="62"/>
        <v>0</v>
      </c>
      <c r="M61" s="65">
        <f t="shared" si="62"/>
        <v>0</v>
      </c>
      <c r="N61" s="44">
        <f t="shared" si="18"/>
        <v>0</v>
      </c>
      <c r="O61" s="40">
        <f t="shared" si="7"/>
        <v>0</v>
      </c>
    </row>
    <row r="62" spans="1:15" ht="60.75" customHeight="1" thickBot="1" x14ac:dyDescent="0.25">
      <c r="A62" s="221"/>
      <c r="B62" s="85" t="s">
        <v>59</v>
      </c>
      <c r="C62" s="86"/>
      <c r="D62" s="65">
        <f t="shared" ref="D62:E62" si="63">D80+D98+D116</f>
        <v>0</v>
      </c>
      <c r="E62" s="65">
        <f t="shared" si="63"/>
        <v>0</v>
      </c>
      <c r="F62" s="40">
        <f t="shared" si="10"/>
        <v>0</v>
      </c>
      <c r="G62" s="132">
        <f t="shared" ref="G62" si="64">G80+G98+G116</f>
        <v>0</v>
      </c>
      <c r="H62" s="133"/>
      <c r="I62" s="134">
        <f t="shared" ref="I62" si="65">I80+I98+I116</f>
        <v>0</v>
      </c>
      <c r="J62" s="135"/>
      <c r="K62" s="65">
        <f t="shared" ref="K62:M62" si="66">K80+K98+K116</f>
        <v>0</v>
      </c>
      <c r="L62" s="65">
        <f t="shared" si="66"/>
        <v>0</v>
      </c>
      <c r="M62" s="65">
        <f t="shared" si="66"/>
        <v>0</v>
      </c>
      <c r="N62" s="44">
        <f t="shared" si="18"/>
        <v>0</v>
      </c>
      <c r="O62" s="40">
        <f t="shared" si="7"/>
        <v>0</v>
      </c>
    </row>
    <row r="63" spans="1:15" ht="60.75" customHeight="1" thickBot="1" x14ac:dyDescent="0.25">
      <c r="A63" s="221"/>
      <c r="B63" s="85" t="s">
        <v>60</v>
      </c>
      <c r="C63" s="86"/>
      <c r="D63" s="65">
        <f t="shared" ref="D63:E63" si="67">D81+D99+D117</f>
        <v>10</v>
      </c>
      <c r="E63" s="65">
        <f t="shared" si="67"/>
        <v>43</v>
      </c>
      <c r="F63" s="40">
        <f t="shared" si="10"/>
        <v>41</v>
      </c>
      <c r="G63" s="132">
        <f t="shared" ref="G63" si="68">G81+G99+G117</f>
        <v>2</v>
      </c>
      <c r="H63" s="133"/>
      <c r="I63" s="134">
        <f t="shared" ref="I63" si="69">I81+I99+I117</f>
        <v>4000</v>
      </c>
      <c r="J63" s="135"/>
      <c r="K63" s="65">
        <f t="shared" ref="K63:M63" si="70">K81+K99+K117</f>
        <v>7</v>
      </c>
      <c r="L63" s="65">
        <f t="shared" si="70"/>
        <v>32</v>
      </c>
      <c r="M63" s="65">
        <f t="shared" si="70"/>
        <v>1</v>
      </c>
      <c r="N63" s="44">
        <f t="shared" si="18"/>
        <v>42</v>
      </c>
      <c r="O63" s="40">
        <f t="shared" si="7"/>
        <v>11</v>
      </c>
    </row>
    <row r="64" spans="1:15" ht="60.75" customHeight="1" thickBot="1" x14ac:dyDescent="0.25">
      <c r="A64" s="222"/>
      <c r="B64" s="85" t="s">
        <v>61</v>
      </c>
      <c r="C64" s="86"/>
      <c r="D64" s="65">
        <f t="shared" ref="D64:E64" si="71">D82+D100+D118</f>
        <v>0</v>
      </c>
      <c r="E64" s="65">
        <f t="shared" si="71"/>
        <v>0</v>
      </c>
      <c r="F64" s="40">
        <f t="shared" si="10"/>
        <v>0</v>
      </c>
      <c r="G64" s="132">
        <f t="shared" ref="G64" si="72">G82+G100+G118</f>
        <v>0</v>
      </c>
      <c r="H64" s="133"/>
      <c r="I64" s="134">
        <f t="shared" ref="I64" si="73">I82+I100+I118</f>
        <v>0</v>
      </c>
      <c r="J64" s="135"/>
      <c r="K64" s="65">
        <f t="shared" ref="K64:M64" si="74">K82+K100+K118</f>
        <v>0</v>
      </c>
      <c r="L64" s="65">
        <f t="shared" si="74"/>
        <v>0</v>
      </c>
      <c r="M64" s="65">
        <f t="shared" si="74"/>
        <v>0</v>
      </c>
      <c r="N64" s="44">
        <f t="shared" si="18"/>
        <v>0</v>
      </c>
      <c r="O64" s="40">
        <f t="shared" si="7"/>
        <v>0</v>
      </c>
    </row>
    <row r="65" spans="1:15" ht="60.75" customHeight="1" thickBot="1" x14ac:dyDescent="0.25">
      <c r="A65" s="112" t="s">
        <v>19</v>
      </c>
      <c r="B65" s="124" t="s">
        <v>45</v>
      </c>
      <c r="C65" s="125"/>
      <c r="D65" s="40">
        <f>SUM(D66:D82)</f>
        <v>16</v>
      </c>
      <c r="E65" s="40">
        <f>SUM(E66:E82)</f>
        <v>54</v>
      </c>
      <c r="F65" s="40">
        <f>SUM(G65+K65+L65)</f>
        <v>56</v>
      </c>
      <c r="G65" s="126">
        <f>SUM(G66:H82)</f>
        <v>1</v>
      </c>
      <c r="H65" s="127"/>
      <c r="I65" s="128">
        <f>SUM(I66:J82)</f>
        <v>2000</v>
      </c>
      <c r="J65" s="129"/>
      <c r="K65" s="40">
        <f>SUM(K66:K82)</f>
        <v>9</v>
      </c>
      <c r="L65" s="40">
        <f>SUM(L66:L82)</f>
        <v>46</v>
      </c>
      <c r="M65" s="40">
        <f>SUM(M66:M82)</f>
        <v>2</v>
      </c>
      <c r="N65" s="40">
        <f>SUM(N66:N82)</f>
        <v>58</v>
      </c>
      <c r="O65" s="40">
        <f t="shared" ref="O65:O118" si="75">D65+E65-N65</f>
        <v>12</v>
      </c>
    </row>
    <row r="66" spans="1:15" ht="60.75" customHeight="1" thickBot="1" x14ac:dyDescent="0.25">
      <c r="A66" s="113"/>
      <c r="B66" s="130" t="s">
        <v>18</v>
      </c>
      <c r="C66" s="131"/>
      <c r="D66" s="38">
        <f>IO!D36</f>
        <v>0</v>
      </c>
      <c r="E66" s="38">
        <f>IO!E36</f>
        <v>6</v>
      </c>
      <c r="F66" s="39">
        <f>SUM(G66+K66+L66)</f>
        <v>5</v>
      </c>
      <c r="G66" s="118">
        <f>IO!G36</f>
        <v>0</v>
      </c>
      <c r="H66" s="119"/>
      <c r="I66" s="120">
        <f>IO!I36</f>
        <v>0</v>
      </c>
      <c r="J66" s="121"/>
      <c r="K66" s="38">
        <f>IO!K36</f>
        <v>3</v>
      </c>
      <c r="L66" s="38">
        <f>IO!L36</f>
        <v>2</v>
      </c>
      <c r="M66" s="38">
        <f>IO!M36</f>
        <v>0</v>
      </c>
      <c r="N66" s="43">
        <f>F66+M66</f>
        <v>5</v>
      </c>
      <c r="O66" s="39">
        <f t="shared" si="75"/>
        <v>1</v>
      </c>
    </row>
    <row r="67" spans="1:15" ht="60.75" customHeight="1" thickBot="1" x14ac:dyDescent="0.25">
      <c r="A67" s="113"/>
      <c r="B67" s="124" t="s">
        <v>46</v>
      </c>
      <c r="C67" s="125"/>
      <c r="D67" s="38">
        <f>IO!D37</f>
        <v>0</v>
      </c>
      <c r="E67" s="38">
        <f>IO!E37</f>
        <v>0</v>
      </c>
      <c r="F67" s="40">
        <f t="shared" ref="F67:F82" si="76">G67+K67+L67</f>
        <v>0</v>
      </c>
      <c r="G67" s="118">
        <f>IO!G37</f>
        <v>0</v>
      </c>
      <c r="H67" s="119"/>
      <c r="I67" s="120">
        <f>IO!I37</f>
        <v>0</v>
      </c>
      <c r="J67" s="121"/>
      <c r="K67" s="38">
        <f>IO!K37</f>
        <v>0</v>
      </c>
      <c r="L67" s="38">
        <f>IO!L37</f>
        <v>0</v>
      </c>
      <c r="M67" s="38">
        <f>IO!M37</f>
        <v>0</v>
      </c>
      <c r="N67" s="44">
        <f>F67+M67</f>
        <v>0</v>
      </c>
      <c r="O67" s="40">
        <f t="shared" si="75"/>
        <v>0</v>
      </c>
    </row>
    <row r="68" spans="1:15" ht="60.75" customHeight="1" thickBot="1" x14ac:dyDescent="0.25">
      <c r="A68" s="113"/>
      <c r="B68" s="124" t="s">
        <v>47</v>
      </c>
      <c r="C68" s="125"/>
      <c r="D68" s="38">
        <f>IO!D38</f>
        <v>2</v>
      </c>
      <c r="E68" s="38">
        <f>IO!E38</f>
        <v>8</v>
      </c>
      <c r="F68" s="40">
        <f t="shared" si="76"/>
        <v>8</v>
      </c>
      <c r="G68" s="118">
        <f>IO!G38</f>
        <v>0</v>
      </c>
      <c r="H68" s="119"/>
      <c r="I68" s="120">
        <f>IO!I38</f>
        <v>0</v>
      </c>
      <c r="J68" s="121"/>
      <c r="K68" s="38">
        <f>IO!K38</f>
        <v>2</v>
      </c>
      <c r="L68" s="38">
        <f>IO!L38</f>
        <v>6</v>
      </c>
      <c r="M68" s="38">
        <f>IO!M38</f>
        <v>0</v>
      </c>
      <c r="N68" s="44">
        <f t="shared" ref="N68:N82" si="77">F68+M68</f>
        <v>8</v>
      </c>
      <c r="O68" s="40">
        <f t="shared" si="75"/>
        <v>2</v>
      </c>
    </row>
    <row r="69" spans="1:15" ht="60.75" customHeight="1" thickBot="1" x14ac:dyDescent="0.25">
      <c r="A69" s="113"/>
      <c r="B69" s="124" t="s">
        <v>48</v>
      </c>
      <c r="C69" s="125"/>
      <c r="D69" s="38">
        <f>IO!D39</f>
        <v>0</v>
      </c>
      <c r="E69" s="38">
        <f>IO!E39</f>
        <v>0</v>
      </c>
      <c r="F69" s="40">
        <f t="shared" si="76"/>
        <v>0</v>
      </c>
      <c r="G69" s="118">
        <f>IO!G39</f>
        <v>0</v>
      </c>
      <c r="H69" s="119"/>
      <c r="I69" s="120">
        <f>IO!I39</f>
        <v>0</v>
      </c>
      <c r="J69" s="121"/>
      <c r="K69" s="38">
        <f>IO!K39</f>
        <v>0</v>
      </c>
      <c r="L69" s="38">
        <f>IO!L39</f>
        <v>0</v>
      </c>
      <c r="M69" s="38">
        <f>IO!M39</f>
        <v>0</v>
      </c>
      <c r="N69" s="44">
        <f t="shared" si="77"/>
        <v>0</v>
      </c>
      <c r="O69" s="40">
        <f t="shared" si="75"/>
        <v>0</v>
      </c>
    </row>
    <row r="70" spans="1:15" ht="60.75" customHeight="1" thickBot="1" x14ac:dyDescent="0.25">
      <c r="A70" s="113"/>
      <c r="B70" s="124" t="s">
        <v>49</v>
      </c>
      <c r="C70" s="125"/>
      <c r="D70" s="38">
        <f>IO!D40</f>
        <v>1</v>
      </c>
      <c r="E70" s="38">
        <f>IO!E40</f>
        <v>3</v>
      </c>
      <c r="F70" s="40">
        <f t="shared" si="76"/>
        <v>4</v>
      </c>
      <c r="G70" s="118">
        <f>IO!G40</f>
        <v>0</v>
      </c>
      <c r="H70" s="119"/>
      <c r="I70" s="120">
        <f>IO!I40</f>
        <v>0</v>
      </c>
      <c r="J70" s="121"/>
      <c r="K70" s="38">
        <f>IO!K40</f>
        <v>0</v>
      </c>
      <c r="L70" s="38">
        <f>IO!L40</f>
        <v>4</v>
      </c>
      <c r="M70" s="38">
        <f>IO!M40</f>
        <v>0</v>
      </c>
      <c r="N70" s="44">
        <f t="shared" si="77"/>
        <v>4</v>
      </c>
      <c r="O70" s="40">
        <f t="shared" si="75"/>
        <v>0</v>
      </c>
    </row>
    <row r="71" spans="1:15" ht="60.75" customHeight="1" thickBot="1" x14ac:dyDescent="0.25">
      <c r="A71" s="113"/>
      <c r="B71" s="122" t="s">
        <v>50</v>
      </c>
      <c r="C71" s="123"/>
      <c r="D71" s="38">
        <f>IO!D41</f>
        <v>0</v>
      </c>
      <c r="E71" s="38">
        <f>IO!E41</f>
        <v>0</v>
      </c>
      <c r="F71" s="40">
        <f t="shared" si="76"/>
        <v>0</v>
      </c>
      <c r="G71" s="118">
        <f>IO!G41</f>
        <v>0</v>
      </c>
      <c r="H71" s="119"/>
      <c r="I71" s="120">
        <f>IO!I41</f>
        <v>0</v>
      </c>
      <c r="J71" s="121"/>
      <c r="K71" s="38">
        <f>IO!K41</f>
        <v>0</v>
      </c>
      <c r="L71" s="38">
        <f>IO!L41</f>
        <v>0</v>
      </c>
      <c r="M71" s="38">
        <f>IO!M41</f>
        <v>0</v>
      </c>
      <c r="N71" s="44">
        <f t="shared" si="77"/>
        <v>0</v>
      </c>
      <c r="O71" s="40">
        <f t="shared" si="75"/>
        <v>0</v>
      </c>
    </row>
    <row r="72" spans="1:15" ht="60.75" customHeight="1" thickBot="1" x14ac:dyDescent="0.25">
      <c r="A72" s="113"/>
      <c r="B72" s="124" t="s">
        <v>51</v>
      </c>
      <c r="C72" s="125"/>
      <c r="D72" s="38">
        <f>IO!D42</f>
        <v>0</v>
      </c>
      <c r="E72" s="38">
        <f>IO!E42</f>
        <v>2</v>
      </c>
      <c r="F72" s="40">
        <f t="shared" si="76"/>
        <v>0</v>
      </c>
      <c r="G72" s="118">
        <f>IO!G42</f>
        <v>0</v>
      </c>
      <c r="H72" s="119"/>
      <c r="I72" s="120">
        <f>IO!I42</f>
        <v>0</v>
      </c>
      <c r="J72" s="121"/>
      <c r="K72" s="38">
        <f>IO!K42</f>
        <v>0</v>
      </c>
      <c r="L72" s="38">
        <f>IO!L42</f>
        <v>0</v>
      </c>
      <c r="M72" s="38">
        <f>IO!M42</f>
        <v>0</v>
      </c>
      <c r="N72" s="44">
        <f t="shared" si="77"/>
        <v>0</v>
      </c>
      <c r="O72" s="40">
        <f t="shared" si="75"/>
        <v>2</v>
      </c>
    </row>
    <row r="73" spans="1:15" ht="60.75" customHeight="1" thickBot="1" x14ac:dyDescent="0.25">
      <c r="A73" s="113"/>
      <c r="B73" s="124" t="s">
        <v>52</v>
      </c>
      <c r="C73" s="125"/>
      <c r="D73" s="38">
        <f>IO!D43</f>
        <v>4</v>
      </c>
      <c r="E73" s="38">
        <f>IO!E43</f>
        <v>9</v>
      </c>
      <c r="F73" s="40">
        <f t="shared" si="76"/>
        <v>12</v>
      </c>
      <c r="G73" s="118">
        <f>IO!G43</f>
        <v>0</v>
      </c>
      <c r="H73" s="119"/>
      <c r="I73" s="120">
        <f>IO!I43</f>
        <v>0</v>
      </c>
      <c r="J73" s="121"/>
      <c r="K73" s="38">
        <f>IO!K43</f>
        <v>0</v>
      </c>
      <c r="L73" s="38">
        <f>IO!L43</f>
        <v>12</v>
      </c>
      <c r="M73" s="38">
        <f>IO!M43</f>
        <v>1</v>
      </c>
      <c r="N73" s="44">
        <f t="shared" si="77"/>
        <v>13</v>
      </c>
      <c r="O73" s="40">
        <f t="shared" si="75"/>
        <v>0</v>
      </c>
    </row>
    <row r="74" spans="1:15" ht="60.75" customHeight="1" thickBot="1" x14ac:dyDescent="0.25">
      <c r="A74" s="113"/>
      <c r="B74" s="124" t="s">
        <v>53</v>
      </c>
      <c r="C74" s="125"/>
      <c r="D74" s="38">
        <f>IO!D44</f>
        <v>0</v>
      </c>
      <c r="E74" s="38">
        <f>IO!E44</f>
        <v>5</v>
      </c>
      <c r="F74" s="40">
        <f t="shared" si="76"/>
        <v>3</v>
      </c>
      <c r="G74" s="118">
        <f>IO!G44</f>
        <v>0</v>
      </c>
      <c r="H74" s="119"/>
      <c r="I74" s="120">
        <f>IO!I44</f>
        <v>0</v>
      </c>
      <c r="J74" s="121"/>
      <c r="K74" s="38">
        <f>IO!K44</f>
        <v>0</v>
      </c>
      <c r="L74" s="38">
        <f>IO!L44</f>
        <v>3</v>
      </c>
      <c r="M74" s="38">
        <f>IO!M44</f>
        <v>0</v>
      </c>
      <c r="N74" s="44">
        <f t="shared" si="77"/>
        <v>3</v>
      </c>
      <c r="O74" s="40">
        <f t="shared" si="75"/>
        <v>2</v>
      </c>
    </row>
    <row r="75" spans="1:15" ht="60.75" customHeight="1" thickBot="1" x14ac:dyDescent="0.25">
      <c r="A75" s="113"/>
      <c r="B75" s="124" t="s">
        <v>54</v>
      </c>
      <c r="C75" s="125"/>
      <c r="D75" s="38">
        <f>IO!D45</f>
        <v>0</v>
      </c>
      <c r="E75" s="38">
        <f>IO!E45</f>
        <v>2</v>
      </c>
      <c r="F75" s="40">
        <f t="shared" si="76"/>
        <v>2</v>
      </c>
      <c r="G75" s="118">
        <f>IO!G45</f>
        <v>0</v>
      </c>
      <c r="H75" s="119"/>
      <c r="I75" s="120">
        <f>IO!I45</f>
        <v>0</v>
      </c>
      <c r="J75" s="121"/>
      <c r="K75" s="38">
        <f>IO!K45</f>
        <v>0</v>
      </c>
      <c r="L75" s="38">
        <f>IO!L45</f>
        <v>2</v>
      </c>
      <c r="M75" s="38">
        <f>IO!M45</f>
        <v>0</v>
      </c>
      <c r="N75" s="44">
        <f t="shared" si="77"/>
        <v>2</v>
      </c>
      <c r="O75" s="40">
        <f t="shared" si="75"/>
        <v>0</v>
      </c>
    </row>
    <row r="76" spans="1:15" ht="60.75" customHeight="1" thickBot="1" x14ac:dyDescent="0.25">
      <c r="A76" s="113"/>
      <c r="B76" s="80" t="s">
        <v>55</v>
      </c>
      <c r="C76" s="81"/>
      <c r="D76" s="38">
        <f>IO!D46</f>
        <v>0</v>
      </c>
      <c r="E76" s="38">
        <f>IO!E46</f>
        <v>0</v>
      </c>
      <c r="F76" s="40">
        <f t="shared" si="76"/>
        <v>0</v>
      </c>
      <c r="G76" s="118">
        <f>IO!G46</f>
        <v>0</v>
      </c>
      <c r="H76" s="119"/>
      <c r="I76" s="120">
        <f>IO!I46</f>
        <v>0</v>
      </c>
      <c r="J76" s="121"/>
      <c r="K76" s="38">
        <f>IO!K46</f>
        <v>0</v>
      </c>
      <c r="L76" s="38">
        <f>IO!L46</f>
        <v>0</v>
      </c>
      <c r="M76" s="38">
        <f>IO!M46</f>
        <v>0</v>
      </c>
      <c r="N76" s="44">
        <f t="shared" si="77"/>
        <v>0</v>
      </c>
      <c r="O76" s="40">
        <f t="shared" si="75"/>
        <v>0</v>
      </c>
    </row>
    <row r="77" spans="1:15" ht="60.75" customHeight="1" thickBot="1" x14ac:dyDescent="0.25">
      <c r="A77" s="113"/>
      <c r="B77" s="80" t="s">
        <v>56</v>
      </c>
      <c r="C77" s="81"/>
      <c r="D77" s="38">
        <f>IO!D47</f>
        <v>0</v>
      </c>
      <c r="E77" s="38">
        <f>IO!E47</f>
        <v>2</v>
      </c>
      <c r="F77" s="40">
        <f t="shared" si="76"/>
        <v>2</v>
      </c>
      <c r="G77" s="118">
        <f>IO!G47</f>
        <v>0</v>
      </c>
      <c r="H77" s="119"/>
      <c r="I77" s="120">
        <f>IO!I47</f>
        <v>0</v>
      </c>
      <c r="J77" s="121"/>
      <c r="K77" s="38">
        <f>IO!K47</f>
        <v>1</v>
      </c>
      <c r="L77" s="38">
        <f>IO!L47</f>
        <v>1</v>
      </c>
      <c r="M77" s="38">
        <f>IO!M47</f>
        <v>0</v>
      </c>
      <c r="N77" s="44">
        <f t="shared" si="77"/>
        <v>2</v>
      </c>
      <c r="O77" s="40">
        <f t="shared" si="75"/>
        <v>0</v>
      </c>
    </row>
    <row r="78" spans="1:15" ht="60.75" customHeight="1" thickBot="1" x14ac:dyDescent="0.25">
      <c r="A78" s="113"/>
      <c r="B78" s="80" t="s">
        <v>57</v>
      </c>
      <c r="C78" s="81"/>
      <c r="D78" s="38">
        <f>IO!D48</f>
        <v>0</v>
      </c>
      <c r="E78" s="38">
        <f>IO!E48</f>
        <v>0</v>
      </c>
      <c r="F78" s="40">
        <f t="shared" si="76"/>
        <v>0</v>
      </c>
      <c r="G78" s="118">
        <f>IO!G48</f>
        <v>0</v>
      </c>
      <c r="H78" s="119"/>
      <c r="I78" s="120">
        <f>IO!I48</f>
        <v>0</v>
      </c>
      <c r="J78" s="121"/>
      <c r="K78" s="38">
        <f>IO!K48</f>
        <v>0</v>
      </c>
      <c r="L78" s="38">
        <f>IO!L48</f>
        <v>0</v>
      </c>
      <c r="M78" s="38">
        <f>IO!M48</f>
        <v>0</v>
      </c>
      <c r="N78" s="44">
        <f t="shared" si="77"/>
        <v>0</v>
      </c>
      <c r="O78" s="40">
        <f t="shared" si="75"/>
        <v>0</v>
      </c>
    </row>
    <row r="79" spans="1:15" ht="60.75" customHeight="1" thickBot="1" x14ac:dyDescent="0.25">
      <c r="A79" s="113"/>
      <c r="B79" s="80" t="s">
        <v>58</v>
      </c>
      <c r="C79" s="81"/>
      <c r="D79" s="38">
        <f>IO!D49</f>
        <v>0</v>
      </c>
      <c r="E79" s="38">
        <f>IO!E49</f>
        <v>0</v>
      </c>
      <c r="F79" s="40">
        <f t="shared" si="76"/>
        <v>0</v>
      </c>
      <c r="G79" s="118">
        <f>IO!G49</f>
        <v>0</v>
      </c>
      <c r="H79" s="119"/>
      <c r="I79" s="120">
        <f>IO!I49</f>
        <v>0</v>
      </c>
      <c r="J79" s="121"/>
      <c r="K79" s="38">
        <f>IO!K49</f>
        <v>0</v>
      </c>
      <c r="L79" s="38">
        <f>IO!L49</f>
        <v>0</v>
      </c>
      <c r="M79" s="38">
        <f>IO!M49</f>
        <v>0</v>
      </c>
      <c r="N79" s="44">
        <f t="shared" si="77"/>
        <v>0</v>
      </c>
      <c r="O79" s="40">
        <f t="shared" si="75"/>
        <v>0</v>
      </c>
    </row>
    <row r="80" spans="1:15" ht="60.75" customHeight="1" thickBot="1" x14ac:dyDescent="0.25">
      <c r="A80" s="113"/>
      <c r="B80" s="80" t="s">
        <v>59</v>
      </c>
      <c r="C80" s="81"/>
      <c r="D80" s="38">
        <f>IO!D50</f>
        <v>0</v>
      </c>
      <c r="E80" s="38">
        <f>IO!E50</f>
        <v>0</v>
      </c>
      <c r="F80" s="40">
        <f t="shared" si="76"/>
        <v>0</v>
      </c>
      <c r="G80" s="118">
        <f>IO!G50</f>
        <v>0</v>
      </c>
      <c r="H80" s="119"/>
      <c r="I80" s="120">
        <f>IO!I50</f>
        <v>0</v>
      </c>
      <c r="J80" s="121"/>
      <c r="K80" s="38">
        <f>IO!K50</f>
        <v>0</v>
      </c>
      <c r="L80" s="38">
        <f>IO!L50</f>
        <v>0</v>
      </c>
      <c r="M80" s="38">
        <f>IO!M50</f>
        <v>0</v>
      </c>
      <c r="N80" s="44">
        <f t="shared" si="77"/>
        <v>0</v>
      </c>
      <c r="O80" s="40">
        <f t="shared" si="75"/>
        <v>0</v>
      </c>
    </row>
    <row r="81" spans="1:15" ht="60.75" customHeight="1" thickBot="1" x14ac:dyDescent="0.25">
      <c r="A81" s="113"/>
      <c r="B81" s="80" t="s">
        <v>60</v>
      </c>
      <c r="C81" s="81"/>
      <c r="D81" s="38">
        <f>IO!D51</f>
        <v>9</v>
      </c>
      <c r="E81" s="38">
        <f>IO!E51</f>
        <v>17</v>
      </c>
      <c r="F81" s="40">
        <f t="shared" si="76"/>
        <v>20</v>
      </c>
      <c r="G81" s="118">
        <f>IO!G51</f>
        <v>1</v>
      </c>
      <c r="H81" s="119"/>
      <c r="I81" s="120">
        <f>IO!I51</f>
        <v>2000</v>
      </c>
      <c r="J81" s="121"/>
      <c r="K81" s="38">
        <f>IO!K51</f>
        <v>3</v>
      </c>
      <c r="L81" s="38">
        <f>IO!L51</f>
        <v>16</v>
      </c>
      <c r="M81" s="38">
        <f>IO!M51</f>
        <v>1</v>
      </c>
      <c r="N81" s="44">
        <f t="shared" si="77"/>
        <v>21</v>
      </c>
      <c r="O81" s="40">
        <f t="shared" si="75"/>
        <v>5</v>
      </c>
    </row>
    <row r="82" spans="1:15" ht="60.75" customHeight="1" thickBot="1" x14ac:dyDescent="0.25">
      <c r="A82" s="114"/>
      <c r="B82" s="80" t="s">
        <v>61</v>
      </c>
      <c r="C82" s="81"/>
      <c r="D82" s="38">
        <f>IO!D52</f>
        <v>0</v>
      </c>
      <c r="E82" s="38">
        <f>IO!E52</f>
        <v>0</v>
      </c>
      <c r="F82" s="40">
        <f t="shared" si="76"/>
        <v>0</v>
      </c>
      <c r="G82" s="118">
        <f>IO!G52</f>
        <v>0</v>
      </c>
      <c r="H82" s="119"/>
      <c r="I82" s="120">
        <f>IO!I52</f>
        <v>0</v>
      </c>
      <c r="J82" s="121"/>
      <c r="K82" s="38">
        <f>IO!K52</f>
        <v>0</v>
      </c>
      <c r="L82" s="38">
        <f>IO!L52</f>
        <v>0</v>
      </c>
      <c r="M82" s="38">
        <f>IO!M52</f>
        <v>0</v>
      </c>
      <c r="N82" s="44">
        <f t="shared" si="77"/>
        <v>0</v>
      </c>
      <c r="O82" s="40">
        <f t="shared" si="75"/>
        <v>0</v>
      </c>
    </row>
    <row r="83" spans="1:15" ht="60.75" customHeight="1" thickBot="1" x14ac:dyDescent="0.25">
      <c r="A83" s="115" t="s">
        <v>21</v>
      </c>
      <c r="B83" s="124" t="s">
        <v>45</v>
      </c>
      <c r="C83" s="125"/>
      <c r="D83" s="40">
        <f>SUM(D84:D100)</f>
        <v>5</v>
      </c>
      <c r="E83" s="40">
        <f>SUM(E84:E100)</f>
        <v>32</v>
      </c>
      <c r="F83" s="40">
        <f>SUM(G83+K83+L83)</f>
        <v>22</v>
      </c>
      <c r="G83" s="126">
        <f>SUM(G84:H100)</f>
        <v>1</v>
      </c>
      <c r="H83" s="127"/>
      <c r="I83" s="128">
        <f>SUM(I84:J100)</f>
        <v>2000</v>
      </c>
      <c r="J83" s="129"/>
      <c r="K83" s="40">
        <f>SUM(K84:K100)</f>
        <v>2</v>
      </c>
      <c r="L83" s="40">
        <f>SUM(L84:L100)</f>
        <v>19</v>
      </c>
      <c r="M83" s="40">
        <f>SUM(M84:M100)</f>
        <v>0</v>
      </c>
      <c r="N83" s="40">
        <f>SUM(N84:N100)</f>
        <v>22</v>
      </c>
      <c r="O83" s="40">
        <f t="shared" si="75"/>
        <v>15</v>
      </c>
    </row>
    <row r="84" spans="1:15" ht="60.75" customHeight="1" thickBot="1" x14ac:dyDescent="0.25">
      <c r="A84" s="116"/>
      <c r="B84" s="130" t="s">
        <v>18</v>
      </c>
      <c r="C84" s="131"/>
      <c r="D84" s="38">
        <f>IF!D36</f>
        <v>1</v>
      </c>
      <c r="E84" s="38">
        <f>IF!E36</f>
        <v>11</v>
      </c>
      <c r="F84" s="39">
        <f>SUM(G84+K84+L84)</f>
        <v>8</v>
      </c>
      <c r="G84" s="118">
        <f>IO!G36</f>
        <v>0</v>
      </c>
      <c r="H84" s="119"/>
      <c r="I84" s="120">
        <f>IO!I36</f>
        <v>0</v>
      </c>
      <c r="J84" s="121"/>
      <c r="K84" s="38">
        <f>IF!K36</f>
        <v>1</v>
      </c>
      <c r="L84" s="38">
        <f>IF!L36</f>
        <v>7</v>
      </c>
      <c r="M84" s="38">
        <f>IF!M36</f>
        <v>0</v>
      </c>
      <c r="N84" s="43">
        <f>F84+M84</f>
        <v>8</v>
      </c>
      <c r="O84" s="39">
        <f t="shared" si="75"/>
        <v>4</v>
      </c>
    </row>
    <row r="85" spans="1:15" ht="60.75" customHeight="1" thickBot="1" x14ac:dyDescent="0.25">
      <c r="A85" s="116"/>
      <c r="B85" s="124" t="s">
        <v>46</v>
      </c>
      <c r="C85" s="125"/>
      <c r="D85" s="38">
        <f>IF!D37</f>
        <v>0</v>
      </c>
      <c r="E85" s="38">
        <f>IF!E37</f>
        <v>0</v>
      </c>
      <c r="F85" s="40">
        <f t="shared" ref="F85:F100" si="78">G85+K85+L85</f>
        <v>0</v>
      </c>
      <c r="G85" s="118">
        <f>IO!G37</f>
        <v>0</v>
      </c>
      <c r="H85" s="119"/>
      <c r="I85" s="120">
        <f>IO!I37</f>
        <v>0</v>
      </c>
      <c r="J85" s="121"/>
      <c r="K85" s="38">
        <f>IF!K37</f>
        <v>0</v>
      </c>
      <c r="L85" s="38">
        <f>IF!L37</f>
        <v>0</v>
      </c>
      <c r="M85" s="38">
        <f>IF!M37</f>
        <v>0</v>
      </c>
      <c r="N85" s="44">
        <f>F85+M85</f>
        <v>0</v>
      </c>
      <c r="O85" s="40">
        <f t="shared" si="75"/>
        <v>0</v>
      </c>
    </row>
    <row r="86" spans="1:15" ht="60.75" customHeight="1" thickBot="1" x14ac:dyDescent="0.25">
      <c r="A86" s="116"/>
      <c r="B86" s="124" t="s">
        <v>47</v>
      </c>
      <c r="C86" s="125"/>
      <c r="D86" s="38">
        <f>IF!D38</f>
        <v>0</v>
      </c>
      <c r="E86" s="38">
        <f>IF!E38</f>
        <v>0</v>
      </c>
      <c r="F86" s="40">
        <f t="shared" si="78"/>
        <v>0</v>
      </c>
      <c r="G86" s="118">
        <f>IO!G38</f>
        <v>0</v>
      </c>
      <c r="H86" s="119"/>
      <c r="I86" s="120">
        <f>IO!I38</f>
        <v>0</v>
      </c>
      <c r="J86" s="121"/>
      <c r="K86" s="38">
        <f>IF!K38</f>
        <v>0</v>
      </c>
      <c r="L86" s="38">
        <f>IF!L38</f>
        <v>0</v>
      </c>
      <c r="M86" s="38">
        <f>IF!M38</f>
        <v>0</v>
      </c>
      <c r="N86" s="44">
        <f t="shared" ref="N86:N100" si="79">F86+M86</f>
        <v>0</v>
      </c>
      <c r="O86" s="40">
        <f t="shared" si="75"/>
        <v>0</v>
      </c>
    </row>
    <row r="87" spans="1:15" ht="60.75" customHeight="1" thickBot="1" x14ac:dyDescent="0.25">
      <c r="A87" s="116"/>
      <c r="B87" s="124" t="s">
        <v>48</v>
      </c>
      <c r="C87" s="125"/>
      <c r="D87" s="38">
        <f>IF!D39</f>
        <v>0</v>
      </c>
      <c r="E87" s="38">
        <f>IF!E39</f>
        <v>0</v>
      </c>
      <c r="F87" s="40">
        <f t="shared" si="78"/>
        <v>0</v>
      </c>
      <c r="G87" s="118">
        <f>IO!G39</f>
        <v>0</v>
      </c>
      <c r="H87" s="119"/>
      <c r="I87" s="120">
        <f>IO!I39</f>
        <v>0</v>
      </c>
      <c r="J87" s="121"/>
      <c r="K87" s="38">
        <f>IF!K39</f>
        <v>0</v>
      </c>
      <c r="L87" s="38">
        <f>IF!L39</f>
        <v>0</v>
      </c>
      <c r="M87" s="38">
        <f>IF!M39</f>
        <v>0</v>
      </c>
      <c r="N87" s="44">
        <f t="shared" si="79"/>
        <v>0</v>
      </c>
      <c r="O87" s="40">
        <f t="shared" si="75"/>
        <v>0</v>
      </c>
    </row>
    <row r="88" spans="1:15" ht="60.75" customHeight="1" thickBot="1" x14ac:dyDescent="0.25">
      <c r="A88" s="116"/>
      <c r="B88" s="124" t="s">
        <v>49</v>
      </c>
      <c r="C88" s="125"/>
      <c r="D88" s="38">
        <f>IF!D40</f>
        <v>1</v>
      </c>
      <c r="E88" s="38">
        <f>IF!E40</f>
        <v>0</v>
      </c>
      <c r="F88" s="40">
        <f t="shared" si="78"/>
        <v>1</v>
      </c>
      <c r="G88" s="118">
        <f>IO!G40</f>
        <v>0</v>
      </c>
      <c r="H88" s="119"/>
      <c r="I88" s="120">
        <f>IO!I40</f>
        <v>0</v>
      </c>
      <c r="J88" s="121"/>
      <c r="K88" s="38">
        <f>IF!K40</f>
        <v>1</v>
      </c>
      <c r="L88" s="38">
        <f>IF!L40</f>
        <v>0</v>
      </c>
      <c r="M88" s="38">
        <f>IF!M40</f>
        <v>0</v>
      </c>
      <c r="N88" s="44">
        <f t="shared" si="79"/>
        <v>1</v>
      </c>
      <c r="O88" s="40">
        <f t="shared" si="75"/>
        <v>0</v>
      </c>
    </row>
    <row r="89" spans="1:15" ht="60.75" customHeight="1" thickBot="1" x14ac:dyDescent="0.25">
      <c r="A89" s="116"/>
      <c r="B89" s="122" t="s">
        <v>50</v>
      </c>
      <c r="C89" s="123"/>
      <c r="D89" s="38">
        <f>IF!D41</f>
        <v>0</v>
      </c>
      <c r="E89" s="38">
        <f>IF!E41</f>
        <v>0</v>
      </c>
      <c r="F89" s="40">
        <f t="shared" si="78"/>
        <v>0</v>
      </c>
      <c r="G89" s="118">
        <f>IO!G41</f>
        <v>0</v>
      </c>
      <c r="H89" s="119"/>
      <c r="I89" s="120">
        <f>IO!I41</f>
        <v>0</v>
      </c>
      <c r="J89" s="121"/>
      <c r="K89" s="38">
        <f>IF!K41</f>
        <v>0</v>
      </c>
      <c r="L89" s="38">
        <f>IF!L41</f>
        <v>0</v>
      </c>
      <c r="M89" s="38">
        <f>IF!M41</f>
        <v>0</v>
      </c>
      <c r="N89" s="44">
        <f t="shared" si="79"/>
        <v>0</v>
      </c>
      <c r="O89" s="40">
        <f t="shared" si="75"/>
        <v>0</v>
      </c>
    </row>
    <row r="90" spans="1:15" ht="60.75" customHeight="1" thickBot="1" x14ac:dyDescent="0.25">
      <c r="A90" s="116"/>
      <c r="B90" s="124" t="s">
        <v>51</v>
      </c>
      <c r="C90" s="125"/>
      <c r="D90" s="38">
        <f>IF!D42</f>
        <v>0</v>
      </c>
      <c r="E90" s="38">
        <f>IF!E42</f>
        <v>0</v>
      </c>
      <c r="F90" s="40">
        <f t="shared" si="78"/>
        <v>0</v>
      </c>
      <c r="G90" s="118">
        <f>IO!G42</f>
        <v>0</v>
      </c>
      <c r="H90" s="119"/>
      <c r="I90" s="120">
        <f>IO!I42</f>
        <v>0</v>
      </c>
      <c r="J90" s="121"/>
      <c r="K90" s="38">
        <f>IF!K42</f>
        <v>0</v>
      </c>
      <c r="L90" s="38">
        <f>IF!L42</f>
        <v>0</v>
      </c>
      <c r="M90" s="38">
        <f>IF!M42</f>
        <v>0</v>
      </c>
      <c r="N90" s="44">
        <f t="shared" si="79"/>
        <v>0</v>
      </c>
      <c r="O90" s="40">
        <f t="shared" si="75"/>
        <v>0</v>
      </c>
    </row>
    <row r="91" spans="1:15" ht="60.75" customHeight="1" thickBot="1" x14ac:dyDescent="0.25">
      <c r="A91" s="116"/>
      <c r="B91" s="124" t="s">
        <v>52</v>
      </c>
      <c r="C91" s="125"/>
      <c r="D91" s="38">
        <f>IF!D43</f>
        <v>3</v>
      </c>
      <c r="E91" s="38">
        <f>IF!E43</f>
        <v>12</v>
      </c>
      <c r="F91" s="40">
        <f t="shared" si="78"/>
        <v>9</v>
      </c>
      <c r="G91" s="118">
        <f>IO!G43</f>
        <v>0</v>
      </c>
      <c r="H91" s="119"/>
      <c r="I91" s="120">
        <f>IO!I43</f>
        <v>0</v>
      </c>
      <c r="J91" s="121"/>
      <c r="K91" s="38">
        <f>IF!K43</f>
        <v>0</v>
      </c>
      <c r="L91" s="38">
        <f>IF!L43</f>
        <v>9</v>
      </c>
      <c r="M91" s="38">
        <f>IF!M43</f>
        <v>0</v>
      </c>
      <c r="N91" s="44">
        <f t="shared" si="79"/>
        <v>9</v>
      </c>
      <c r="O91" s="40">
        <f t="shared" si="75"/>
        <v>6</v>
      </c>
    </row>
    <row r="92" spans="1:15" ht="60.75" customHeight="1" thickBot="1" x14ac:dyDescent="0.25">
      <c r="A92" s="116"/>
      <c r="B92" s="124" t="s">
        <v>53</v>
      </c>
      <c r="C92" s="125"/>
      <c r="D92" s="38">
        <f>IF!D44</f>
        <v>0</v>
      </c>
      <c r="E92" s="38">
        <f>IF!E44</f>
        <v>3</v>
      </c>
      <c r="F92" s="40">
        <f t="shared" si="78"/>
        <v>3</v>
      </c>
      <c r="G92" s="118">
        <f>IO!G44</f>
        <v>0</v>
      </c>
      <c r="H92" s="119"/>
      <c r="I92" s="120">
        <f>IO!I44</f>
        <v>0</v>
      </c>
      <c r="J92" s="121"/>
      <c r="K92" s="38">
        <f>IF!K44</f>
        <v>0</v>
      </c>
      <c r="L92" s="38">
        <f>IF!L44</f>
        <v>3</v>
      </c>
      <c r="M92" s="38">
        <f>IF!M44</f>
        <v>0</v>
      </c>
      <c r="N92" s="44">
        <f t="shared" si="79"/>
        <v>3</v>
      </c>
      <c r="O92" s="40">
        <f t="shared" si="75"/>
        <v>0</v>
      </c>
    </row>
    <row r="93" spans="1:15" ht="60.75" customHeight="1" thickBot="1" x14ac:dyDescent="0.25">
      <c r="A93" s="116"/>
      <c r="B93" s="124" t="s">
        <v>54</v>
      </c>
      <c r="C93" s="125"/>
      <c r="D93" s="38">
        <f>IF!D45</f>
        <v>0</v>
      </c>
      <c r="E93" s="38">
        <f>IF!E45</f>
        <v>0</v>
      </c>
      <c r="F93" s="40">
        <f t="shared" si="78"/>
        <v>0</v>
      </c>
      <c r="G93" s="118">
        <f>IO!G45</f>
        <v>0</v>
      </c>
      <c r="H93" s="119"/>
      <c r="I93" s="120">
        <f>IO!I45</f>
        <v>0</v>
      </c>
      <c r="J93" s="121"/>
      <c r="K93" s="38">
        <f>IF!K45</f>
        <v>0</v>
      </c>
      <c r="L93" s="38">
        <f>IF!L45</f>
        <v>0</v>
      </c>
      <c r="M93" s="38">
        <f>IF!M45</f>
        <v>0</v>
      </c>
      <c r="N93" s="44">
        <f t="shared" si="79"/>
        <v>0</v>
      </c>
      <c r="O93" s="40">
        <f t="shared" si="75"/>
        <v>0</v>
      </c>
    </row>
    <row r="94" spans="1:15" ht="60.75" customHeight="1" thickBot="1" x14ac:dyDescent="0.25">
      <c r="A94" s="116"/>
      <c r="B94" s="80" t="s">
        <v>55</v>
      </c>
      <c r="C94" s="81"/>
      <c r="D94" s="38">
        <f>IF!D46</f>
        <v>0</v>
      </c>
      <c r="E94" s="38">
        <f>IF!E46</f>
        <v>0</v>
      </c>
      <c r="F94" s="40">
        <f t="shared" si="78"/>
        <v>0</v>
      </c>
      <c r="G94" s="118">
        <f>IO!G46</f>
        <v>0</v>
      </c>
      <c r="H94" s="119"/>
      <c r="I94" s="120">
        <f>IO!I46</f>
        <v>0</v>
      </c>
      <c r="J94" s="121"/>
      <c r="K94" s="38">
        <f>IF!K46</f>
        <v>0</v>
      </c>
      <c r="L94" s="38">
        <f>IF!L46</f>
        <v>0</v>
      </c>
      <c r="M94" s="38">
        <f>IF!M46</f>
        <v>0</v>
      </c>
      <c r="N94" s="44">
        <f t="shared" si="79"/>
        <v>0</v>
      </c>
      <c r="O94" s="40">
        <f t="shared" si="75"/>
        <v>0</v>
      </c>
    </row>
    <row r="95" spans="1:15" ht="60.75" customHeight="1" thickBot="1" x14ac:dyDescent="0.25">
      <c r="A95" s="116"/>
      <c r="B95" s="80" t="s">
        <v>56</v>
      </c>
      <c r="C95" s="81"/>
      <c r="D95" s="38">
        <f>IF!D47</f>
        <v>0</v>
      </c>
      <c r="E95" s="38">
        <f>IF!E47</f>
        <v>0</v>
      </c>
      <c r="F95" s="40">
        <f t="shared" si="78"/>
        <v>0</v>
      </c>
      <c r="G95" s="118">
        <f>IO!G47</f>
        <v>0</v>
      </c>
      <c r="H95" s="119"/>
      <c r="I95" s="120">
        <f>IO!I47</f>
        <v>0</v>
      </c>
      <c r="J95" s="121"/>
      <c r="K95" s="38">
        <f>IF!K47</f>
        <v>0</v>
      </c>
      <c r="L95" s="38">
        <f>IF!L47</f>
        <v>0</v>
      </c>
      <c r="M95" s="38">
        <f>IF!M47</f>
        <v>0</v>
      </c>
      <c r="N95" s="44">
        <f t="shared" si="79"/>
        <v>0</v>
      </c>
      <c r="O95" s="40">
        <f t="shared" si="75"/>
        <v>0</v>
      </c>
    </row>
    <row r="96" spans="1:15" ht="60.75" customHeight="1" thickBot="1" x14ac:dyDescent="0.25">
      <c r="A96" s="116"/>
      <c r="B96" s="80" t="s">
        <v>57</v>
      </c>
      <c r="C96" s="81"/>
      <c r="D96" s="38">
        <f>IF!D48</f>
        <v>0</v>
      </c>
      <c r="E96" s="38">
        <f>IF!E48</f>
        <v>1</v>
      </c>
      <c r="F96" s="40">
        <f t="shared" si="78"/>
        <v>0</v>
      </c>
      <c r="G96" s="118">
        <f>IO!G48</f>
        <v>0</v>
      </c>
      <c r="H96" s="119"/>
      <c r="I96" s="120">
        <f>IO!I48</f>
        <v>0</v>
      </c>
      <c r="J96" s="121"/>
      <c r="K96" s="38">
        <f>IF!K48</f>
        <v>0</v>
      </c>
      <c r="L96" s="38">
        <f>IF!L48</f>
        <v>0</v>
      </c>
      <c r="M96" s="38">
        <f>IF!M48</f>
        <v>0</v>
      </c>
      <c r="N96" s="44">
        <f t="shared" si="79"/>
        <v>0</v>
      </c>
      <c r="O96" s="40">
        <f t="shared" si="75"/>
        <v>1</v>
      </c>
    </row>
    <row r="97" spans="1:15" ht="60.75" customHeight="1" thickBot="1" x14ac:dyDescent="0.25">
      <c r="A97" s="116"/>
      <c r="B97" s="80" t="s">
        <v>58</v>
      </c>
      <c r="C97" s="81"/>
      <c r="D97" s="38">
        <f>IF!D49</f>
        <v>0</v>
      </c>
      <c r="E97" s="38">
        <f>IF!E49</f>
        <v>0</v>
      </c>
      <c r="F97" s="40">
        <f t="shared" si="78"/>
        <v>0</v>
      </c>
      <c r="G97" s="118">
        <f>IO!G49</f>
        <v>0</v>
      </c>
      <c r="H97" s="119"/>
      <c r="I97" s="120">
        <f>IO!I49</f>
        <v>0</v>
      </c>
      <c r="J97" s="121"/>
      <c r="K97" s="38">
        <f>IF!K49</f>
        <v>0</v>
      </c>
      <c r="L97" s="38">
        <f>IF!L49</f>
        <v>0</v>
      </c>
      <c r="M97" s="38">
        <f>IF!M49</f>
        <v>0</v>
      </c>
      <c r="N97" s="44">
        <f t="shared" si="79"/>
        <v>0</v>
      </c>
      <c r="O97" s="40">
        <f t="shared" si="75"/>
        <v>0</v>
      </c>
    </row>
    <row r="98" spans="1:15" ht="60.75" customHeight="1" thickBot="1" x14ac:dyDescent="0.25">
      <c r="A98" s="116"/>
      <c r="B98" s="80" t="s">
        <v>59</v>
      </c>
      <c r="C98" s="81"/>
      <c r="D98" s="38">
        <f>IF!D50</f>
        <v>0</v>
      </c>
      <c r="E98" s="38">
        <f>IF!E50</f>
        <v>0</v>
      </c>
      <c r="F98" s="40">
        <f t="shared" si="78"/>
        <v>0</v>
      </c>
      <c r="G98" s="118">
        <f>IO!G50</f>
        <v>0</v>
      </c>
      <c r="H98" s="119"/>
      <c r="I98" s="120">
        <f>IO!I50</f>
        <v>0</v>
      </c>
      <c r="J98" s="121"/>
      <c r="K98" s="38">
        <f>IF!K50</f>
        <v>0</v>
      </c>
      <c r="L98" s="38">
        <f>IF!L50</f>
        <v>0</v>
      </c>
      <c r="M98" s="38">
        <f>IF!M50</f>
        <v>0</v>
      </c>
      <c r="N98" s="44">
        <f t="shared" si="79"/>
        <v>0</v>
      </c>
      <c r="O98" s="40">
        <f t="shared" si="75"/>
        <v>0</v>
      </c>
    </row>
    <row r="99" spans="1:15" ht="60.75" customHeight="1" thickBot="1" x14ac:dyDescent="0.25">
      <c r="A99" s="116"/>
      <c r="B99" s="80" t="s">
        <v>60</v>
      </c>
      <c r="C99" s="81"/>
      <c r="D99" s="38">
        <f>IF!D51</f>
        <v>0</v>
      </c>
      <c r="E99" s="38">
        <f>IF!E51</f>
        <v>5</v>
      </c>
      <c r="F99" s="40">
        <f t="shared" si="78"/>
        <v>1</v>
      </c>
      <c r="G99" s="118">
        <f>IO!G51</f>
        <v>1</v>
      </c>
      <c r="H99" s="119"/>
      <c r="I99" s="120">
        <f>IO!I51</f>
        <v>2000</v>
      </c>
      <c r="J99" s="121"/>
      <c r="K99" s="38">
        <f>IF!K51</f>
        <v>0</v>
      </c>
      <c r="L99" s="38">
        <f>IF!L51</f>
        <v>0</v>
      </c>
      <c r="M99" s="38">
        <f>IF!M51</f>
        <v>0</v>
      </c>
      <c r="N99" s="44">
        <f t="shared" si="79"/>
        <v>1</v>
      </c>
      <c r="O99" s="40">
        <f t="shared" si="75"/>
        <v>4</v>
      </c>
    </row>
    <row r="100" spans="1:15" ht="60.75" customHeight="1" thickBot="1" x14ac:dyDescent="0.25">
      <c r="A100" s="117"/>
      <c r="B100" s="80" t="s">
        <v>61</v>
      </c>
      <c r="C100" s="81"/>
      <c r="D100" s="38">
        <f>IF!D52</f>
        <v>0</v>
      </c>
      <c r="E100" s="38">
        <f>IF!E52</f>
        <v>0</v>
      </c>
      <c r="F100" s="40">
        <f t="shared" si="78"/>
        <v>0</v>
      </c>
      <c r="G100" s="118">
        <f>IO!G52</f>
        <v>0</v>
      </c>
      <c r="H100" s="119"/>
      <c r="I100" s="120">
        <f>IO!I52</f>
        <v>0</v>
      </c>
      <c r="J100" s="121"/>
      <c r="K100" s="38">
        <f>IF!K52</f>
        <v>0</v>
      </c>
      <c r="L100" s="38">
        <f>IF!L52</f>
        <v>0</v>
      </c>
      <c r="M100" s="38">
        <f>IF!M52</f>
        <v>0</v>
      </c>
      <c r="N100" s="44">
        <f t="shared" si="79"/>
        <v>0</v>
      </c>
      <c r="O100" s="40">
        <f t="shared" si="75"/>
        <v>0</v>
      </c>
    </row>
    <row r="101" spans="1:15" ht="60.75" customHeight="1" thickBot="1" x14ac:dyDescent="0.25">
      <c r="A101" s="112" t="s">
        <v>22</v>
      </c>
      <c r="B101" s="124" t="s">
        <v>45</v>
      </c>
      <c r="C101" s="125"/>
      <c r="D101" s="40">
        <f>SUM(D102:D118)</f>
        <v>1</v>
      </c>
      <c r="E101" s="40">
        <f>SUM(E102:E118)</f>
        <v>31</v>
      </c>
      <c r="F101" s="40">
        <f>SUM(G101+K101+L101)</f>
        <v>29</v>
      </c>
      <c r="G101" s="126">
        <f>SUM(G102:H118)</f>
        <v>0</v>
      </c>
      <c r="H101" s="127"/>
      <c r="I101" s="128">
        <f>SUM(I102:J118)</f>
        <v>0</v>
      </c>
      <c r="J101" s="129"/>
      <c r="K101" s="40">
        <f>SUM(K102:K118)</f>
        <v>8</v>
      </c>
      <c r="L101" s="40">
        <f>SUM(L102:L118)</f>
        <v>21</v>
      </c>
      <c r="M101" s="40">
        <f>SUM(M102:M118)</f>
        <v>0</v>
      </c>
      <c r="N101" s="40">
        <f>SUM(N102:N118)</f>
        <v>29</v>
      </c>
      <c r="O101" s="40">
        <f t="shared" si="75"/>
        <v>3</v>
      </c>
    </row>
    <row r="102" spans="1:15" ht="60.75" customHeight="1" thickBot="1" x14ac:dyDescent="0.25">
      <c r="A102" s="113"/>
      <c r="B102" s="130" t="s">
        <v>18</v>
      </c>
      <c r="C102" s="131"/>
      <c r="D102" s="38">
        <f>IG!D36</f>
        <v>0</v>
      </c>
      <c r="E102" s="38">
        <f>IG!E36</f>
        <v>6</v>
      </c>
      <c r="F102" s="39">
        <f>SUM(G102+K102+L102)</f>
        <v>5</v>
      </c>
      <c r="G102" s="118">
        <f>IG!G36</f>
        <v>0</v>
      </c>
      <c r="H102" s="119"/>
      <c r="I102" s="120">
        <f>IG!I36</f>
        <v>0</v>
      </c>
      <c r="J102" s="121"/>
      <c r="K102" s="38">
        <f>IG!K36</f>
        <v>1</v>
      </c>
      <c r="L102" s="38">
        <f>IG!L36</f>
        <v>4</v>
      </c>
      <c r="M102" s="38">
        <f>IG!M36</f>
        <v>0</v>
      </c>
      <c r="N102" s="43">
        <f>F102+M102</f>
        <v>5</v>
      </c>
      <c r="O102" s="39">
        <f t="shared" si="75"/>
        <v>1</v>
      </c>
    </row>
    <row r="103" spans="1:15" ht="60.75" customHeight="1" thickBot="1" x14ac:dyDescent="0.25">
      <c r="A103" s="113"/>
      <c r="B103" s="124" t="s">
        <v>46</v>
      </c>
      <c r="C103" s="125"/>
      <c r="D103" s="38">
        <f>IG!D37</f>
        <v>0</v>
      </c>
      <c r="E103" s="38">
        <f>IG!E37</f>
        <v>0</v>
      </c>
      <c r="F103" s="40">
        <f t="shared" ref="F103:F118" si="80">G103+K103+L103</f>
        <v>0</v>
      </c>
      <c r="G103" s="118">
        <f>IG!G37</f>
        <v>0</v>
      </c>
      <c r="H103" s="119"/>
      <c r="I103" s="120">
        <f>IG!I37</f>
        <v>0</v>
      </c>
      <c r="J103" s="121"/>
      <c r="K103" s="38">
        <f>IG!K37</f>
        <v>0</v>
      </c>
      <c r="L103" s="38">
        <f>IG!L37</f>
        <v>0</v>
      </c>
      <c r="M103" s="38">
        <f>IG!M37</f>
        <v>0</v>
      </c>
      <c r="N103" s="44">
        <f>F103+M103</f>
        <v>0</v>
      </c>
      <c r="O103" s="40">
        <f t="shared" si="75"/>
        <v>0</v>
      </c>
    </row>
    <row r="104" spans="1:15" ht="60.75" customHeight="1" thickBot="1" x14ac:dyDescent="0.25">
      <c r="A104" s="113"/>
      <c r="B104" s="124" t="s">
        <v>47</v>
      </c>
      <c r="C104" s="125"/>
      <c r="D104" s="38">
        <f>IG!D38</f>
        <v>0</v>
      </c>
      <c r="E104" s="38">
        <f>IG!E38</f>
        <v>2</v>
      </c>
      <c r="F104" s="40">
        <f t="shared" si="80"/>
        <v>2</v>
      </c>
      <c r="G104" s="118">
        <f>IG!G38</f>
        <v>0</v>
      </c>
      <c r="H104" s="119"/>
      <c r="I104" s="120">
        <f>IG!I38</f>
        <v>0</v>
      </c>
      <c r="J104" s="121"/>
      <c r="K104" s="38">
        <f>IG!K38</f>
        <v>1</v>
      </c>
      <c r="L104" s="38">
        <f>IG!L38</f>
        <v>1</v>
      </c>
      <c r="M104" s="38">
        <f>IG!M38</f>
        <v>0</v>
      </c>
      <c r="N104" s="44">
        <f t="shared" ref="N104:N118" si="81">F104+M104</f>
        <v>2</v>
      </c>
      <c r="O104" s="40">
        <f t="shared" si="75"/>
        <v>0</v>
      </c>
    </row>
    <row r="105" spans="1:15" ht="60.75" customHeight="1" thickBot="1" x14ac:dyDescent="0.25">
      <c r="A105" s="113"/>
      <c r="B105" s="124" t="s">
        <v>48</v>
      </c>
      <c r="C105" s="125"/>
      <c r="D105" s="38">
        <f>IG!D39</f>
        <v>0</v>
      </c>
      <c r="E105" s="38">
        <f>IG!E39</f>
        <v>0</v>
      </c>
      <c r="F105" s="40">
        <f t="shared" si="80"/>
        <v>0</v>
      </c>
      <c r="G105" s="118">
        <f>IG!G39</f>
        <v>0</v>
      </c>
      <c r="H105" s="119"/>
      <c r="I105" s="120">
        <f>IG!I39</f>
        <v>0</v>
      </c>
      <c r="J105" s="121"/>
      <c r="K105" s="38">
        <f>IG!K39</f>
        <v>0</v>
      </c>
      <c r="L105" s="38">
        <f>IG!L39</f>
        <v>0</v>
      </c>
      <c r="M105" s="38">
        <f>IG!M39</f>
        <v>0</v>
      </c>
      <c r="N105" s="44">
        <f t="shared" si="81"/>
        <v>0</v>
      </c>
      <c r="O105" s="40">
        <f t="shared" si="75"/>
        <v>0</v>
      </c>
    </row>
    <row r="106" spans="1:15" ht="60.75" customHeight="1" thickBot="1" x14ac:dyDescent="0.25">
      <c r="A106" s="113"/>
      <c r="B106" s="124" t="s">
        <v>49</v>
      </c>
      <c r="C106" s="125"/>
      <c r="D106" s="38">
        <f>IG!D40</f>
        <v>0</v>
      </c>
      <c r="E106" s="38">
        <f>IG!E40</f>
        <v>2</v>
      </c>
      <c r="F106" s="40">
        <f t="shared" si="80"/>
        <v>2</v>
      </c>
      <c r="G106" s="118">
        <f>IG!G40</f>
        <v>0</v>
      </c>
      <c r="H106" s="119"/>
      <c r="I106" s="120">
        <f>IG!I40</f>
        <v>0</v>
      </c>
      <c r="J106" s="121"/>
      <c r="K106" s="38">
        <f>IG!K40</f>
        <v>2</v>
      </c>
      <c r="L106" s="38">
        <f>IG!L40</f>
        <v>0</v>
      </c>
      <c r="M106" s="38">
        <f>IG!M40</f>
        <v>0</v>
      </c>
      <c r="N106" s="44">
        <f t="shared" si="81"/>
        <v>2</v>
      </c>
      <c r="O106" s="40">
        <f t="shared" si="75"/>
        <v>0</v>
      </c>
    </row>
    <row r="107" spans="1:15" ht="60.75" customHeight="1" thickBot="1" x14ac:dyDescent="0.25">
      <c r="A107" s="113"/>
      <c r="B107" s="122" t="s">
        <v>50</v>
      </c>
      <c r="C107" s="123"/>
      <c r="D107" s="38">
        <f>IG!D41</f>
        <v>0</v>
      </c>
      <c r="E107" s="38">
        <f>IG!E41</f>
        <v>0</v>
      </c>
      <c r="F107" s="40">
        <f t="shared" si="80"/>
        <v>0</v>
      </c>
      <c r="G107" s="118">
        <f>IG!G41</f>
        <v>0</v>
      </c>
      <c r="H107" s="119"/>
      <c r="I107" s="120">
        <f>IG!I41</f>
        <v>0</v>
      </c>
      <c r="J107" s="121"/>
      <c r="K107" s="38">
        <f>IG!K41</f>
        <v>0</v>
      </c>
      <c r="L107" s="38">
        <f>IG!L41</f>
        <v>0</v>
      </c>
      <c r="M107" s="38">
        <f>IG!M41</f>
        <v>0</v>
      </c>
      <c r="N107" s="44">
        <f t="shared" si="81"/>
        <v>0</v>
      </c>
      <c r="O107" s="40">
        <f t="shared" si="75"/>
        <v>0</v>
      </c>
    </row>
    <row r="108" spans="1:15" ht="60.75" customHeight="1" thickBot="1" x14ac:dyDescent="0.25">
      <c r="A108" s="113"/>
      <c r="B108" s="124" t="s">
        <v>51</v>
      </c>
      <c r="C108" s="125"/>
      <c r="D108" s="38">
        <f>IG!D42</f>
        <v>0</v>
      </c>
      <c r="E108" s="38">
        <f>IG!E42</f>
        <v>0</v>
      </c>
      <c r="F108" s="40">
        <f t="shared" si="80"/>
        <v>0</v>
      </c>
      <c r="G108" s="118">
        <f>IG!G42</f>
        <v>0</v>
      </c>
      <c r="H108" s="119"/>
      <c r="I108" s="120">
        <f>IG!I42</f>
        <v>0</v>
      </c>
      <c r="J108" s="121"/>
      <c r="K108" s="38">
        <f>IG!K42</f>
        <v>0</v>
      </c>
      <c r="L108" s="38">
        <f>IG!L42</f>
        <v>0</v>
      </c>
      <c r="M108" s="38">
        <f>IG!M42</f>
        <v>0</v>
      </c>
      <c r="N108" s="44">
        <f t="shared" si="81"/>
        <v>0</v>
      </c>
      <c r="O108" s="40">
        <f t="shared" si="75"/>
        <v>0</v>
      </c>
    </row>
    <row r="109" spans="1:15" ht="60.75" customHeight="1" thickBot="1" x14ac:dyDescent="0.25">
      <c r="A109" s="113"/>
      <c r="B109" s="124" t="s">
        <v>52</v>
      </c>
      <c r="C109" s="125"/>
      <c r="D109" s="38">
        <f>IG!D43</f>
        <v>0</v>
      </c>
      <c r="E109" s="38">
        <f>IG!E43</f>
        <v>0</v>
      </c>
      <c r="F109" s="40">
        <f t="shared" si="80"/>
        <v>0</v>
      </c>
      <c r="G109" s="118">
        <f>IG!G43</f>
        <v>0</v>
      </c>
      <c r="H109" s="119"/>
      <c r="I109" s="120">
        <f>IG!I43</f>
        <v>0</v>
      </c>
      <c r="J109" s="121"/>
      <c r="K109" s="38">
        <f>IG!K43</f>
        <v>0</v>
      </c>
      <c r="L109" s="38">
        <f>IG!L43</f>
        <v>0</v>
      </c>
      <c r="M109" s="38">
        <f>IG!M43</f>
        <v>0</v>
      </c>
      <c r="N109" s="44">
        <f t="shared" si="81"/>
        <v>0</v>
      </c>
      <c r="O109" s="40">
        <f t="shared" si="75"/>
        <v>0</v>
      </c>
    </row>
    <row r="110" spans="1:15" ht="60.75" customHeight="1" thickBot="1" x14ac:dyDescent="0.25">
      <c r="A110" s="113"/>
      <c r="B110" s="124" t="s">
        <v>53</v>
      </c>
      <c r="C110" s="125"/>
      <c r="D110" s="38">
        <f>IG!D44</f>
        <v>0</v>
      </c>
      <c r="E110" s="38">
        <f>IG!E44</f>
        <v>0</v>
      </c>
      <c r="F110" s="40">
        <f t="shared" si="80"/>
        <v>0</v>
      </c>
      <c r="G110" s="118">
        <f>IG!G44</f>
        <v>0</v>
      </c>
      <c r="H110" s="119"/>
      <c r="I110" s="120">
        <f>IG!I44</f>
        <v>0</v>
      </c>
      <c r="J110" s="121"/>
      <c r="K110" s="38">
        <f>IG!K44</f>
        <v>0</v>
      </c>
      <c r="L110" s="38">
        <f>IG!L44</f>
        <v>0</v>
      </c>
      <c r="M110" s="38">
        <f>IG!M44</f>
        <v>0</v>
      </c>
      <c r="N110" s="44">
        <f t="shared" si="81"/>
        <v>0</v>
      </c>
      <c r="O110" s="40">
        <f t="shared" si="75"/>
        <v>0</v>
      </c>
    </row>
    <row r="111" spans="1:15" ht="60.75" customHeight="1" thickBot="1" x14ac:dyDescent="0.25">
      <c r="A111" s="113"/>
      <c r="B111" s="124" t="s">
        <v>54</v>
      </c>
      <c r="C111" s="125"/>
      <c r="D111" s="38">
        <f>IG!D45</f>
        <v>0</v>
      </c>
      <c r="E111" s="38">
        <f>IG!E45</f>
        <v>0</v>
      </c>
      <c r="F111" s="40">
        <f t="shared" si="80"/>
        <v>0</v>
      </c>
      <c r="G111" s="118">
        <f>IG!G45</f>
        <v>0</v>
      </c>
      <c r="H111" s="119"/>
      <c r="I111" s="120">
        <f>IG!I45</f>
        <v>0</v>
      </c>
      <c r="J111" s="121"/>
      <c r="K111" s="38">
        <f>IG!K45</f>
        <v>0</v>
      </c>
      <c r="L111" s="38">
        <f>IG!L45</f>
        <v>0</v>
      </c>
      <c r="M111" s="38">
        <f>IG!M45</f>
        <v>0</v>
      </c>
      <c r="N111" s="44">
        <f t="shared" si="81"/>
        <v>0</v>
      </c>
      <c r="O111" s="40">
        <f t="shared" si="75"/>
        <v>0</v>
      </c>
    </row>
    <row r="112" spans="1:15" ht="60.75" customHeight="1" thickBot="1" x14ac:dyDescent="0.25">
      <c r="A112" s="113"/>
      <c r="B112" s="80" t="s">
        <v>55</v>
      </c>
      <c r="C112" s="81"/>
      <c r="D112" s="38">
        <f>IG!D46</f>
        <v>0</v>
      </c>
      <c r="E112" s="38">
        <f>IG!E46</f>
        <v>0</v>
      </c>
      <c r="F112" s="40">
        <f t="shared" si="80"/>
        <v>0</v>
      </c>
      <c r="G112" s="118">
        <f>IG!G46</f>
        <v>0</v>
      </c>
      <c r="H112" s="119"/>
      <c r="I112" s="120">
        <f>IG!I46</f>
        <v>0</v>
      </c>
      <c r="J112" s="121"/>
      <c r="K112" s="38">
        <f>IG!K46</f>
        <v>0</v>
      </c>
      <c r="L112" s="38">
        <f>IG!L46</f>
        <v>0</v>
      </c>
      <c r="M112" s="38">
        <f>IG!M46</f>
        <v>0</v>
      </c>
      <c r="N112" s="44">
        <f t="shared" si="81"/>
        <v>0</v>
      </c>
      <c r="O112" s="40">
        <f t="shared" si="75"/>
        <v>0</v>
      </c>
    </row>
    <row r="113" spans="1:15" ht="60.75" customHeight="1" thickBot="1" x14ac:dyDescent="0.25">
      <c r="A113" s="113"/>
      <c r="B113" s="80" t="s">
        <v>56</v>
      </c>
      <c r="C113" s="81"/>
      <c r="D113" s="38">
        <f>IG!D47</f>
        <v>0</v>
      </c>
      <c r="E113" s="38">
        <f>IG!E47</f>
        <v>0</v>
      </c>
      <c r="F113" s="40">
        <f t="shared" si="80"/>
        <v>0</v>
      </c>
      <c r="G113" s="118">
        <f>IG!G47</f>
        <v>0</v>
      </c>
      <c r="H113" s="119"/>
      <c r="I113" s="120">
        <f>IG!I47</f>
        <v>0</v>
      </c>
      <c r="J113" s="121"/>
      <c r="K113" s="38">
        <f>IG!K47</f>
        <v>0</v>
      </c>
      <c r="L113" s="38">
        <f>IG!L47</f>
        <v>0</v>
      </c>
      <c r="M113" s="38">
        <f>IG!M47</f>
        <v>0</v>
      </c>
      <c r="N113" s="44">
        <f t="shared" si="81"/>
        <v>0</v>
      </c>
      <c r="O113" s="40">
        <f t="shared" si="75"/>
        <v>0</v>
      </c>
    </row>
    <row r="114" spans="1:15" ht="60.75" customHeight="1" thickBot="1" x14ac:dyDescent="0.25">
      <c r="A114" s="113"/>
      <c r="B114" s="80" t="s">
        <v>57</v>
      </c>
      <c r="C114" s="81"/>
      <c r="D114" s="38">
        <f>IG!D48</f>
        <v>0</v>
      </c>
      <c r="E114" s="38">
        <f>IG!E48</f>
        <v>0</v>
      </c>
      <c r="F114" s="40">
        <f t="shared" si="80"/>
        <v>0</v>
      </c>
      <c r="G114" s="118">
        <f>IG!G48</f>
        <v>0</v>
      </c>
      <c r="H114" s="119"/>
      <c r="I114" s="120">
        <f>IG!I48</f>
        <v>0</v>
      </c>
      <c r="J114" s="121"/>
      <c r="K114" s="38">
        <f>IG!K48</f>
        <v>0</v>
      </c>
      <c r="L114" s="38">
        <f>IG!L48</f>
        <v>0</v>
      </c>
      <c r="M114" s="38">
        <f>IG!M48</f>
        <v>0</v>
      </c>
      <c r="N114" s="44">
        <f t="shared" si="81"/>
        <v>0</v>
      </c>
      <c r="O114" s="40">
        <f t="shared" si="75"/>
        <v>0</v>
      </c>
    </row>
    <row r="115" spans="1:15" ht="60.75" customHeight="1" thickBot="1" x14ac:dyDescent="0.25">
      <c r="A115" s="113"/>
      <c r="B115" s="80" t="s">
        <v>58</v>
      </c>
      <c r="C115" s="81"/>
      <c r="D115" s="38">
        <f>IG!D49</f>
        <v>0</v>
      </c>
      <c r="E115" s="38">
        <f>IG!E49</f>
        <v>0</v>
      </c>
      <c r="F115" s="40">
        <f t="shared" si="80"/>
        <v>0</v>
      </c>
      <c r="G115" s="118">
        <f>IG!G49</f>
        <v>0</v>
      </c>
      <c r="H115" s="119"/>
      <c r="I115" s="120">
        <f>IG!I49</f>
        <v>0</v>
      </c>
      <c r="J115" s="121"/>
      <c r="K115" s="38">
        <f>IG!K49</f>
        <v>0</v>
      </c>
      <c r="L115" s="38">
        <f>IG!L49</f>
        <v>0</v>
      </c>
      <c r="M115" s="38">
        <f>IG!M49</f>
        <v>0</v>
      </c>
      <c r="N115" s="44">
        <f t="shared" si="81"/>
        <v>0</v>
      </c>
      <c r="O115" s="40">
        <f t="shared" si="75"/>
        <v>0</v>
      </c>
    </row>
    <row r="116" spans="1:15" ht="60.75" customHeight="1" thickBot="1" x14ac:dyDescent="0.25">
      <c r="A116" s="113"/>
      <c r="B116" s="80" t="s">
        <v>59</v>
      </c>
      <c r="C116" s="81"/>
      <c r="D116" s="38">
        <f>IG!D50</f>
        <v>0</v>
      </c>
      <c r="E116" s="38">
        <f>IG!E50</f>
        <v>0</v>
      </c>
      <c r="F116" s="40">
        <f t="shared" si="80"/>
        <v>0</v>
      </c>
      <c r="G116" s="118">
        <f>IG!G50</f>
        <v>0</v>
      </c>
      <c r="H116" s="119"/>
      <c r="I116" s="120">
        <f>IG!I50</f>
        <v>0</v>
      </c>
      <c r="J116" s="121"/>
      <c r="K116" s="38">
        <f>IG!K50</f>
        <v>0</v>
      </c>
      <c r="L116" s="38">
        <f>IG!L50</f>
        <v>0</v>
      </c>
      <c r="M116" s="38">
        <f>IG!M50</f>
        <v>0</v>
      </c>
      <c r="N116" s="44">
        <f t="shared" si="81"/>
        <v>0</v>
      </c>
      <c r="O116" s="40">
        <f t="shared" si="75"/>
        <v>0</v>
      </c>
    </row>
    <row r="117" spans="1:15" ht="60.75" customHeight="1" thickBot="1" x14ac:dyDescent="0.25">
      <c r="A117" s="113"/>
      <c r="B117" s="80" t="s">
        <v>60</v>
      </c>
      <c r="C117" s="81"/>
      <c r="D117" s="38">
        <f>IG!D51</f>
        <v>1</v>
      </c>
      <c r="E117" s="38">
        <f>IG!E51</f>
        <v>21</v>
      </c>
      <c r="F117" s="40">
        <f t="shared" si="80"/>
        <v>20</v>
      </c>
      <c r="G117" s="118">
        <f>IG!G51</f>
        <v>0</v>
      </c>
      <c r="H117" s="119"/>
      <c r="I117" s="120">
        <f>IG!I51</f>
        <v>0</v>
      </c>
      <c r="J117" s="121"/>
      <c r="K117" s="38">
        <f>IG!K51</f>
        <v>4</v>
      </c>
      <c r="L117" s="38">
        <f>IG!L51</f>
        <v>16</v>
      </c>
      <c r="M117" s="38">
        <f>IG!M51</f>
        <v>0</v>
      </c>
      <c r="N117" s="44">
        <f t="shared" si="81"/>
        <v>20</v>
      </c>
      <c r="O117" s="40">
        <f t="shared" si="75"/>
        <v>2</v>
      </c>
    </row>
    <row r="118" spans="1:15" ht="60.75" customHeight="1" thickBot="1" x14ac:dyDescent="0.25">
      <c r="A118" s="114"/>
      <c r="B118" s="80" t="s">
        <v>61</v>
      </c>
      <c r="C118" s="81"/>
      <c r="D118" s="38">
        <f>IG!D52</f>
        <v>0</v>
      </c>
      <c r="E118" s="38">
        <f>IG!E52</f>
        <v>0</v>
      </c>
      <c r="F118" s="40">
        <f t="shared" si="80"/>
        <v>0</v>
      </c>
      <c r="G118" s="118">
        <f>IG!G52</f>
        <v>0</v>
      </c>
      <c r="H118" s="119"/>
      <c r="I118" s="120">
        <f>IG!I52</f>
        <v>0</v>
      </c>
      <c r="J118" s="121"/>
      <c r="K118" s="38">
        <f>IG!K52</f>
        <v>0</v>
      </c>
      <c r="L118" s="38">
        <f>IG!L52</f>
        <v>0</v>
      </c>
      <c r="M118" s="38">
        <f>IG!M52</f>
        <v>0</v>
      </c>
      <c r="N118" s="44">
        <f t="shared" si="81"/>
        <v>0</v>
      </c>
      <c r="O118" s="40">
        <f t="shared" si="75"/>
        <v>0</v>
      </c>
    </row>
    <row r="119" spans="1:15" ht="49.5" customHeight="1" x14ac:dyDescent="0.2">
      <c r="A119" s="41" t="s">
        <v>62</v>
      </c>
      <c r="B119" s="41"/>
      <c r="C119" s="233" t="s">
        <v>63</v>
      </c>
      <c r="D119" s="233"/>
    </row>
    <row r="120" spans="1:15" ht="49.5" customHeight="1" x14ac:dyDescent="0.2"/>
    <row r="121" spans="1:15" ht="49.5" customHeight="1" x14ac:dyDescent="0.2"/>
    <row r="122" spans="1:15" ht="49.5" customHeight="1" x14ac:dyDescent="0.2">
      <c r="A122" s="63" t="s">
        <v>64</v>
      </c>
      <c r="B122" s="63"/>
      <c r="C122" s="63"/>
      <c r="D122" s="63"/>
      <c r="E122" s="63"/>
      <c r="F122" s="25"/>
      <c r="G122" s="25"/>
      <c r="H122" s="25"/>
      <c r="I122" s="34"/>
      <c r="J122" s="34"/>
      <c r="K122" s="34"/>
      <c r="L122" s="34"/>
      <c r="M122" s="26"/>
      <c r="N122" s="26"/>
      <c r="O122" s="26"/>
    </row>
    <row r="123" spans="1:15" ht="49.5" customHeight="1" thickBot="1" x14ac:dyDescent="0.25">
      <c r="A123" s="201" t="s">
        <v>65</v>
      </c>
      <c r="B123" s="201"/>
      <c r="C123" s="201"/>
      <c r="D123" s="201"/>
      <c r="E123" s="201"/>
      <c r="F123" s="201"/>
      <c r="G123" s="201"/>
      <c r="H123" s="201"/>
      <c r="I123" s="201"/>
      <c r="J123" s="201"/>
      <c r="K123" s="201"/>
      <c r="L123" s="201"/>
      <c r="M123" s="26"/>
      <c r="N123" s="26"/>
      <c r="O123" s="26"/>
    </row>
    <row r="124" spans="1:15" ht="49.5" customHeight="1" thickBot="1" x14ac:dyDescent="0.25">
      <c r="A124" s="194" t="s">
        <v>2</v>
      </c>
      <c r="B124" s="223" t="s">
        <v>38</v>
      </c>
      <c r="C124" s="223"/>
      <c r="D124" s="194" t="s">
        <v>25</v>
      </c>
      <c r="E124" s="194" t="s">
        <v>5</v>
      </c>
      <c r="F124" s="224" t="s">
        <v>26</v>
      </c>
      <c r="G124" s="224"/>
      <c r="H124" s="224"/>
      <c r="I124" s="224"/>
      <c r="J124" s="224"/>
      <c r="K124" s="224"/>
      <c r="L124" s="224"/>
      <c r="M124" s="89" t="s">
        <v>7</v>
      </c>
      <c r="N124" s="161" t="s">
        <v>66</v>
      </c>
      <c r="O124" s="194" t="s">
        <v>9</v>
      </c>
    </row>
    <row r="125" spans="1:15" ht="135.75" customHeight="1" thickBot="1" x14ac:dyDescent="0.25">
      <c r="A125" s="194"/>
      <c r="B125" s="223"/>
      <c r="C125" s="223"/>
      <c r="D125" s="194"/>
      <c r="E125" s="194"/>
      <c r="F125" s="4" t="s">
        <v>67</v>
      </c>
      <c r="G125" s="4" t="s">
        <v>41</v>
      </c>
      <c r="H125" s="194" t="s">
        <v>42</v>
      </c>
      <c r="I125" s="194"/>
      <c r="J125" s="194" t="s">
        <v>68</v>
      </c>
      <c r="K125" s="194"/>
      <c r="L125" s="4" t="s">
        <v>13</v>
      </c>
      <c r="M125" s="89"/>
      <c r="N125" s="162"/>
      <c r="O125" s="194"/>
    </row>
    <row r="126" spans="1:15" ht="20.25" thickBot="1" x14ac:dyDescent="0.25">
      <c r="A126" s="66"/>
      <c r="B126" s="227">
        <v>1</v>
      </c>
      <c r="C126" s="227"/>
      <c r="D126" s="27">
        <v>2</v>
      </c>
      <c r="E126" s="27">
        <v>3</v>
      </c>
      <c r="F126" s="27">
        <v>4</v>
      </c>
      <c r="G126" s="27">
        <v>5</v>
      </c>
      <c r="H126" s="227">
        <v>6</v>
      </c>
      <c r="I126" s="227"/>
      <c r="J126" s="227">
        <v>7</v>
      </c>
      <c r="K126" s="227"/>
      <c r="L126" s="27">
        <v>8</v>
      </c>
      <c r="M126" s="45">
        <v>9</v>
      </c>
      <c r="N126" s="45">
        <v>10</v>
      </c>
      <c r="O126" s="27">
        <v>11</v>
      </c>
    </row>
    <row r="127" spans="1:15" ht="49.5" customHeight="1" thickBot="1" x14ac:dyDescent="0.25">
      <c r="A127" s="220" t="s">
        <v>35</v>
      </c>
      <c r="B127" s="228" t="s">
        <v>45</v>
      </c>
      <c r="C127" s="228"/>
      <c r="D127" s="40">
        <f>SUM(D128:D144)</f>
        <v>15</v>
      </c>
      <c r="E127" s="40">
        <f>SUM(E128:E144)</f>
        <v>12</v>
      </c>
      <c r="F127" s="40">
        <f>SUM(G127:L127)</f>
        <v>21</v>
      </c>
      <c r="G127" s="40">
        <f>SUM(G128:G144)</f>
        <v>0</v>
      </c>
      <c r="H127" s="229">
        <f>SUM(H128:I144)</f>
        <v>9</v>
      </c>
      <c r="I127" s="229"/>
      <c r="J127" s="229">
        <f>SUM(J128:K144)</f>
        <v>12</v>
      </c>
      <c r="K127" s="229"/>
      <c r="L127" s="40">
        <f>SUM(L128:L144)</f>
        <v>0</v>
      </c>
      <c r="M127" s="40">
        <f>SUM(M128:M144)</f>
        <v>1</v>
      </c>
      <c r="N127" s="44">
        <f>SUM(N128:N144)</f>
        <v>22</v>
      </c>
      <c r="O127" s="40">
        <f t="shared" ref="O127:O144" si="82">D127+E127-N127</f>
        <v>5</v>
      </c>
    </row>
    <row r="128" spans="1:15" ht="49.5" customHeight="1" thickBot="1" x14ac:dyDescent="0.25">
      <c r="A128" s="221"/>
      <c r="B128" s="230" t="s">
        <v>18</v>
      </c>
      <c r="C128" s="230"/>
      <c r="D128" s="65">
        <f>D146+D164+D182</f>
        <v>15</v>
      </c>
      <c r="E128" s="65">
        <f>E146+E164+E182</f>
        <v>10</v>
      </c>
      <c r="F128" s="39">
        <f>G128+H128+J128+L128</f>
        <v>19</v>
      </c>
      <c r="G128" s="65">
        <f t="shared" ref="G128:H144" si="83">G146+G164+G182</f>
        <v>0</v>
      </c>
      <c r="H128" s="231">
        <f>H146+H164+H182</f>
        <v>8</v>
      </c>
      <c r="I128" s="231"/>
      <c r="J128" s="231">
        <f>J146+J164+J182</f>
        <v>11</v>
      </c>
      <c r="K128" s="231"/>
      <c r="L128" s="65">
        <f t="shared" ref="L128:M128" si="84">L146+L164+L182</f>
        <v>0</v>
      </c>
      <c r="M128" s="65">
        <f t="shared" si="84"/>
        <v>1</v>
      </c>
      <c r="N128" s="43">
        <f>F128+M128</f>
        <v>20</v>
      </c>
      <c r="O128" s="39">
        <f t="shared" si="82"/>
        <v>5</v>
      </c>
    </row>
    <row r="129" spans="1:15" ht="49.5" customHeight="1" thickBot="1" x14ac:dyDescent="0.25">
      <c r="A129" s="221"/>
      <c r="B129" s="232" t="s">
        <v>46</v>
      </c>
      <c r="C129" s="232"/>
      <c r="D129" s="65">
        <f t="shared" ref="D129:E129" si="85">D147+D165+D183</f>
        <v>0</v>
      </c>
      <c r="E129" s="65">
        <f t="shared" si="85"/>
        <v>0</v>
      </c>
      <c r="F129" s="40">
        <f>G129+H129+J129+L129</f>
        <v>0</v>
      </c>
      <c r="G129" s="65">
        <f t="shared" si="83"/>
        <v>0</v>
      </c>
      <c r="H129" s="231">
        <f t="shared" si="83"/>
        <v>0</v>
      </c>
      <c r="I129" s="231"/>
      <c r="J129" s="231">
        <f t="shared" ref="J129" si="86">J147+J165+J183</f>
        <v>0</v>
      </c>
      <c r="K129" s="231"/>
      <c r="L129" s="65">
        <f t="shared" ref="L129:M129" si="87">L147+L165+L183</f>
        <v>0</v>
      </c>
      <c r="M129" s="65">
        <f t="shared" si="87"/>
        <v>0</v>
      </c>
      <c r="N129" s="44">
        <f>F129+M129</f>
        <v>0</v>
      </c>
      <c r="O129" s="40">
        <f t="shared" si="82"/>
        <v>0</v>
      </c>
    </row>
    <row r="130" spans="1:15" ht="49.5" customHeight="1" thickBot="1" x14ac:dyDescent="0.25">
      <c r="A130" s="221"/>
      <c r="B130" s="232" t="s">
        <v>47</v>
      </c>
      <c r="C130" s="232"/>
      <c r="D130" s="65">
        <f t="shared" ref="D130:E130" si="88">D148+D166+D184</f>
        <v>0</v>
      </c>
      <c r="E130" s="65">
        <f t="shared" si="88"/>
        <v>0</v>
      </c>
      <c r="F130" s="40">
        <f t="shared" ref="F130:F144" si="89">G130+H130+J130+L130</f>
        <v>0</v>
      </c>
      <c r="G130" s="65">
        <f t="shared" si="83"/>
        <v>0</v>
      </c>
      <c r="H130" s="231">
        <f t="shared" si="83"/>
        <v>0</v>
      </c>
      <c r="I130" s="231"/>
      <c r="J130" s="231">
        <f t="shared" ref="J130" si="90">J148+J166+J184</f>
        <v>0</v>
      </c>
      <c r="K130" s="231"/>
      <c r="L130" s="65">
        <f t="shared" ref="L130:M130" si="91">L148+L166+L184</f>
        <v>0</v>
      </c>
      <c r="M130" s="65">
        <f t="shared" si="91"/>
        <v>0</v>
      </c>
      <c r="N130" s="44">
        <f t="shared" ref="N130:N144" si="92">F130+M130</f>
        <v>0</v>
      </c>
      <c r="O130" s="40">
        <f t="shared" si="82"/>
        <v>0</v>
      </c>
    </row>
    <row r="131" spans="1:15" ht="49.5" customHeight="1" thickBot="1" x14ac:dyDescent="0.25">
      <c r="A131" s="221"/>
      <c r="B131" s="232" t="s">
        <v>48</v>
      </c>
      <c r="C131" s="232"/>
      <c r="D131" s="65">
        <f t="shared" ref="D131:E131" si="93">D149+D167+D185</f>
        <v>0</v>
      </c>
      <c r="E131" s="65">
        <f t="shared" si="93"/>
        <v>0</v>
      </c>
      <c r="F131" s="40">
        <f t="shared" si="89"/>
        <v>0</v>
      </c>
      <c r="G131" s="65">
        <f t="shared" si="83"/>
        <v>0</v>
      </c>
      <c r="H131" s="231">
        <f t="shared" si="83"/>
        <v>0</v>
      </c>
      <c r="I131" s="231"/>
      <c r="J131" s="231">
        <f t="shared" ref="J131" si="94">J149+J167+J185</f>
        <v>0</v>
      </c>
      <c r="K131" s="231"/>
      <c r="L131" s="65">
        <f t="shared" ref="L131:M131" si="95">L149+L167+L185</f>
        <v>0</v>
      </c>
      <c r="M131" s="65">
        <f t="shared" si="95"/>
        <v>0</v>
      </c>
      <c r="N131" s="44">
        <f t="shared" si="92"/>
        <v>0</v>
      </c>
      <c r="O131" s="40">
        <f t="shared" si="82"/>
        <v>0</v>
      </c>
    </row>
    <row r="132" spans="1:15" ht="49.5" customHeight="1" thickBot="1" x14ac:dyDescent="0.25">
      <c r="A132" s="221"/>
      <c r="B132" s="232" t="s">
        <v>49</v>
      </c>
      <c r="C132" s="232"/>
      <c r="D132" s="65">
        <f t="shared" ref="D132:E132" si="96">D150+D168+D186</f>
        <v>0</v>
      </c>
      <c r="E132" s="65">
        <f t="shared" si="96"/>
        <v>0</v>
      </c>
      <c r="F132" s="40">
        <f t="shared" si="89"/>
        <v>0</v>
      </c>
      <c r="G132" s="65">
        <f t="shared" si="83"/>
        <v>0</v>
      </c>
      <c r="H132" s="231">
        <f t="shared" si="83"/>
        <v>0</v>
      </c>
      <c r="I132" s="231"/>
      <c r="J132" s="231">
        <f t="shared" ref="J132" si="97">J150+J168+J186</f>
        <v>0</v>
      </c>
      <c r="K132" s="231"/>
      <c r="L132" s="65">
        <f t="shared" ref="L132:M132" si="98">L150+L168+L186</f>
        <v>0</v>
      </c>
      <c r="M132" s="65">
        <f t="shared" si="98"/>
        <v>0</v>
      </c>
      <c r="N132" s="44">
        <f t="shared" si="92"/>
        <v>0</v>
      </c>
      <c r="O132" s="40">
        <f t="shared" si="82"/>
        <v>0</v>
      </c>
    </row>
    <row r="133" spans="1:15" ht="49.5" customHeight="1" thickBot="1" x14ac:dyDescent="0.25">
      <c r="A133" s="221"/>
      <c r="B133" s="228" t="s">
        <v>50</v>
      </c>
      <c r="C133" s="228"/>
      <c r="D133" s="65">
        <f t="shared" ref="D133:E133" si="99">D151+D169+D187</f>
        <v>0</v>
      </c>
      <c r="E133" s="65">
        <f t="shared" si="99"/>
        <v>0</v>
      </c>
      <c r="F133" s="40">
        <f t="shared" si="89"/>
        <v>0</v>
      </c>
      <c r="G133" s="65">
        <f t="shared" si="83"/>
        <v>0</v>
      </c>
      <c r="H133" s="231">
        <f t="shared" si="83"/>
        <v>0</v>
      </c>
      <c r="I133" s="231"/>
      <c r="J133" s="231">
        <f t="shared" ref="J133" si="100">J151+J169+J187</f>
        <v>0</v>
      </c>
      <c r="K133" s="231"/>
      <c r="L133" s="65">
        <f t="shared" ref="L133:M133" si="101">L151+L169+L187</f>
        <v>0</v>
      </c>
      <c r="M133" s="65">
        <f t="shared" si="101"/>
        <v>0</v>
      </c>
      <c r="N133" s="44">
        <f t="shared" si="92"/>
        <v>0</v>
      </c>
      <c r="O133" s="40">
        <f t="shared" si="82"/>
        <v>0</v>
      </c>
    </row>
    <row r="134" spans="1:15" ht="49.5" customHeight="1" thickBot="1" x14ac:dyDescent="0.25">
      <c r="A134" s="221"/>
      <c r="B134" s="232" t="s">
        <v>51</v>
      </c>
      <c r="C134" s="232"/>
      <c r="D134" s="65">
        <f t="shared" ref="D134:E134" si="102">D152+D170+D188</f>
        <v>0</v>
      </c>
      <c r="E134" s="65">
        <f t="shared" si="102"/>
        <v>0</v>
      </c>
      <c r="F134" s="40">
        <f t="shared" si="89"/>
        <v>0</v>
      </c>
      <c r="G134" s="65">
        <f t="shared" si="83"/>
        <v>0</v>
      </c>
      <c r="H134" s="231">
        <f t="shared" si="83"/>
        <v>0</v>
      </c>
      <c r="I134" s="231"/>
      <c r="J134" s="231">
        <f t="shared" ref="J134" si="103">J152+J170+J188</f>
        <v>0</v>
      </c>
      <c r="K134" s="231"/>
      <c r="L134" s="65">
        <f t="shared" ref="L134:M134" si="104">L152+L170+L188</f>
        <v>0</v>
      </c>
      <c r="M134" s="65">
        <f t="shared" si="104"/>
        <v>0</v>
      </c>
      <c r="N134" s="44">
        <f t="shared" si="92"/>
        <v>0</v>
      </c>
      <c r="O134" s="40">
        <f t="shared" si="82"/>
        <v>0</v>
      </c>
    </row>
    <row r="135" spans="1:15" ht="49.5" customHeight="1" thickBot="1" x14ac:dyDescent="0.25">
      <c r="A135" s="221"/>
      <c r="B135" s="232" t="s">
        <v>52</v>
      </c>
      <c r="C135" s="232"/>
      <c r="D135" s="65">
        <f t="shared" ref="D135:E135" si="105">D153+D171+D189</f>
        <v>0</v>
      </c>
      <c r="E135" s="65">
        <f t="shared" si="105"/>
        <v>0</v>
      </c>
      <c r="F135" s="40">
        <f t="shared" si="89"/>
        <v>0</v>
      </c>
      <c r="G135" s="65">
        <f t="shared" si="83"/>
        <v>0</v>
      </c>
      <c r="H135" s="231">
        <f t="shared" si="83"/>
        <v>0</v>
      </c>
      <c r="I135" s="231"/>
      <c r="J135" s="231">
        <f t="shared" ref="J135" si="106">J153+J171+J189</f>
        <v>0</v>
      </c>
      <c r="K135" s="231"/>
      <c r="L135" s="65">
        <f t="shared" ref="L135:M135" si="107">L153+L171+L189</f>
        <v>0</v>
      </c>
      <c r="M135" s="65">
        <f t="shared" si="107"/>
        <v>0</v>
      </c>
      <c r="N135" s="44">
        <f t="shared" si="92"/>
        <v>0</v>
      </c>
      <c r="O135" s="40">
        <f t="shared" si="82"/>
        <v>0</v>
      </c>
    </row>
    <row r="136" spans="1:15" ht="49.5" customHeight="1" thickBot="1" x14ac:dyDescent="0.25">
      <c r="A136" s="221"/>
      <c r="B136" s="232" t="s">
        <v>53</v>
      </c>
      <c r="C136" s="232"/>
      <c r="D136" s="65">
        <f t="shared" ref="D136:E136" si="108">D154+D172+D190</f>
        <v>0</v>
      </c>
      <c r="E136" s="65">
        <f t="shared" si="108"/>
        <v>0</v>
      </c>
      <c r="F136" s="40">
        <f t="shared" si="89"/>
        <v>0</v>
      </c>
      <c r="G136" s="65">
        <f t="shared" si="83"/>
        <v>0</v>
      </c>
      <c r="H136" s="231">
        <f t="shared" si="83"/>
        <v>0</v>
      </c>
      <c r="I136" s="231"/>
      <c r="J136" s="231">
        <f t="shared" ref="J136" si="109">J154+J172+J190</f>
        <v>0</v>
      </c>
      <c r="K136" s="231"/>
      <c r="L136" s="65">
        <f t="shared" ref="L136:M136" si="110">L154+L172+L190</f>
        <v>0</v>
      </c>
      <c r="M136" s="65">
        <f t="shared" si="110"/>
        <v>0</v>
      </c>
      <c r="N136" s="44">
        <f t="shared" si="92"/>
        <v>0</v>
      </c>
      <c r="O136" s="40">
        <f t="shared" si="82"/>
        <v>0</v>
      </c>
    </row>
    <row r="137" spans="1:15" ht="49.5" customHeight="1" thickBot="1" x14ac:dyDescent="0.25">
      <c r="A137" s="221"/>
      <c r="B137" s="232" t="s">
        <v>54</v>
      </c>
      <c r="C137" s="232"/>
      <c r="D137" s="65">
        <f t="shared" ref="D137:E137" si="111">D155+D173+D191</f>
        <v>0</v>
      </c>
      <c r="E137" s="65">
        <f t="shared" si="111"/>
        <v>0</v>
      </c>
      <c r="F137" s="40">
        <f t="shared" si="89"/>
        <v>0</v>
      </c>
      <c r="G137" s="65">
        <f t="shared" si="83"/>
        <v>0</v>
      </c>
      <c r="H137" s="231">
        <f t="shared" si="83"/>
        <v>0</v>
      </c>
      <c r="I137" s="231"/>
      <c r="J137" s="231">
        <f t="shared" ref="J137" si="112">J155+J173+J191</f>
        <v>0</v>
      </c>
      <c r="K137" s="231"/>
      <c r="L137" s="65">
        <f t="shared" ref="L137:M137" si="113">L155+L173+L191</f>
        <v>0</v>
      </c>
      <c r="M137" s="65">
        <f t="shared" si="113"/>
        <v>0</v>
      </c>
      <c r="N137" s="44">
        <f t="shared" si="92"/>
        <v>0</v>
      </c>
      <c r="O137" s="40">
        <f t="shared" si="82"/>
        <v>0</v>
      </c>
    </row>
    <row r="138" spans="1:15" ht="49.5" customHeight="1" thickBot="1" x14ac:dyDescent="0.25">
      <c r="A138" s="221"/>
      <c r="B138" s="232" t="s">
        <v>55</v>
      </c>
      <c r="C138" s="232"/>
      <c r="D138" s="65">
        <f t="shared" ref="D138:E138" si="114">D156+D174+D192</f>
        <v>0</v>
      </c>
      <c r="E138" s="65">
        <f t="shared" si="114"/>
        <v>0</v>
      </c>
      <c r="F138" s="40">
        <f t="shared" si="89"/>
        <v>0</v>
      </c>
      <c r="G138" s="65">
        <f t="shared" si="83"/>
        <v>0</v>
      </c>
      <c r="H138" s="231">
        <f t="shared" si="83"/>
        <v>0</v>
      </c>
      <c r="I138" s="231"/>
      <c r="J138" s="231">
        <f t="shared" ref="J138" si="115">J156+J174+J192</f>
        <v>0</v>
      </c>
      <c r="K138" s="231"/>
      <c r="L138" s="65">
        <f t="shared" ref="L138:M138" si="116">L156+L174+L192</f>
        <v>0</v>
      </c>
      <c r="M138" s="65">
        <f t="shared" si="116"/>
        <v>0</v>
      </c>
      <c r="N138" s="44">
        <f t="shared" si="92"/>
        <v>0</v>
      </c>
      <c r="O138" s="40">
        <f t="shared" si="82"/>
        <v>0</v>
      </c>
    </row>
    <row r="139" spans="1:15" ht="49.5" customHeight="1" thickBot="1" x14ac:dyDescent="0.25">
      <c r="A139" s="221"/>
      <c r="B139" s="232" t="s">
        <v>56</v>
      </c>
      <c r="C139" s="232"/>
      <c r="D139" s="65">
        <f t="shared" ref="D139:E139" si="117">D157+D175+D193</f>
        <v>0</v>
      </c>
      <c r="E139" s="65">
        <f t="shared" si="117"/>
        <v>0</v>
      </c>
      <c r="F139" s="40">
        <f t="shared" si="89"/>
        <v>0</v>
      </c>
      <c r="G139" s="65">
        <f t="shared" si="83"/>
        <v>0</v>
      </c>
      <c r="H139" s="231">
        <f t="shared" si="83"/>
        <v>0</v>
      </c>
      <c r="I139" s="231"/>
      <c r="J139" s="231">
        <f t="shared" ref="J139" si="118">J157+J175+J193</f>
        <v>0</v>
      </c>
      <c r="K139" s="231"/>
      <c r="L139" s="65">
        <f t="shared" ref="L139:M139" si="119">L157+L175+L193</f>
        <v>0</v>
      </c>
      <c r="M139" s="65">
        <f t="shared" si="119"/>
        <v>0</v>
      </c>
      <c r="N139" s="44">
        <f t="shared" si="92"/>
        <v>0</v>
      </c>
      <c r="O139" s="40">
        <f t="shared" si="82"/>
        <v>0</v>
      </c>
    </row>
    <row r="140" spans="1:15" ht="49.5" customHeight="1" thickBot="1" x14ac:dyDescent="0.25">
      <c r="A140" s="221"/>
      <c r="B140" s="232" t="s">
        <v>57</v>
      </c>
      <c r="C140" s="232"/>
      <c r="D140" s="65">
        <f t="shared" ref="D140:E140" si="120">D158+D176+D194</f>
        <v>0</v>
      </c>
      <c r="E140" s="65">
        <f t="shared" si="120"/>
        <v>0</v>
      </c>
      <c r="F140" s="40">
        <f t="shared" si="89"/>
        <v>0</v>
      </c>
      <c r="G140" s="65">
        <f t="shared" si="83"/>
        <v>0</v>
      </c>
      <c r="H140" s="231">
        <f t="shared" si="83"/>
        <v>0</v>
      </c>
      <c r="I140" s="231"/>
      <c r="J140" s="231">
        <f t="shared" ref="J140" si="121">J158+J176+J194</f>
        <v>0</v>
      </c>
      <c r="K140" s="231"/>
      <c r="L140" s="65">
        <f t="shared" ref="L140:M140" si="122">L158+L176+L194</f>
        <v>0</v>
      </c>
      <c r="M140" s="65">
        <f t="shared" si="122"/>
        <v>0</v>
      </c>
      <c r="N140" s="44">
        <f t="shared" si="92"/>
        <v>0</v>
      </c>
      <c r="O140" s="40">
        <f t="shared" si="82"/>
        <v>0</v>
      </c>
    </row>
    <row r="141" spans="1:15" ht="49.5" customHeight="1" thickBot="1" x14ac:dyDescent="0.25">
      <c r="A141" s="221"/>
      <c r="B141" s="232" t="s">
        <v>58</v>
      </c>
      <c r="C141" s="232"/>
      <c r="D141" s="65">
        <f t="shared" ref="D141:E141" si="123">D159+D177+D195</f>
        <v>0</v>
      </c>
      <c r="E141" s="65">
        <f t="shared" si="123"/>
        <v>0</v>
      </c>
      <c r="F141" s="40">
        <f t="shared" si="89"/>
        <v>0</v>
      </c>
      <c r="G141" s="65">
        <f t="shared" si="83"/>
        <v>0</v>
      </c>
      <c r="H141" s="231">
        <f t="shared" si="83"/>
        <v>0</v>
      </c>
      <c r="I141" s="231"/>
      <c r="J141" s="231">
        <f t="shared" ref="J141" si="124">J159+J177+J195</f>
        <v>0</v>
      </c>
      <c r="K141" s="231"/>
      <c r="L141" s="65">
        <f t="shared" ref="L141:M141" si="125">L159+L177+L195</f>
        <v>0</v>
      </c>
      <c r="M141" s="65">
        <f t="shared" si="125"/>
        <v>0</v>
      </c>
      <c r="N141" s="44">
        <f t="shared" si="92"/>
        <v>0</v>
      </c>
      <c r="O141" s="40">
        <f t="shared" si="82"/>
        <v>0</v>
      </c>
    </row>
    <row r="142" spans="1:15" ht="49.5" customHeight="1" thickBot="1" x14ac:dyDescent="0.25">
      <c r="A142" s="221"/>
      <c r="B142" s="232" t="s">
        <v>59</v>
      </c>
      <c r="C142" s="232"/>
      <c r="D142" s="65">
        <f t="shared" ref="D142:E142" si="126">D160+D178+D196</f>
        <v>0</v>
      </c>
      <c r="E142" s="65">
        <f t="shared" si="126"/>
        <v>0</v>
      </c>
      <c r="F142" s="40">
        <f t="shared" si="89"/>
        <v>0</v>
      </c>
      <c r="G142" s="65">
        <f t="shared" si="83"/>
        <v>0</v>
      </c>
      <c r="H142" s="231">
        <f t="shared" si="83"/>
        <v>0</v>
      </c>
      <c r="I142" s="231"/>
      <c r="J142" s="231">
        <f t="shared" ref="J142" si="127">J160+J178+J196</f>
        <v>0</v>
      </c>
      <c r="K142" s="231"/>
      <c r="L142" s="65">
        <f t="shared" ref="L142:M142" si="128">L160+L178+L196</f>
        <v>0</v>
      </c>
      <c r="M142" s="65">
        <f t="shared" si="128"/>
        <v>0</v>
      </c>
      <c r="N142" s="44">
        <f t="shared" si="92"/>
        <v>0</v>
      </c>
      <c r="O142" s="40">
        <f t="shared" si="82"/>
        <v>0</v>
      </c>
    </row>
    <row r="143" spans="1:15" ht="49.5" customHeight="1" thickBot="1" x14ac:dyDescent="0.25">
      <c r="A143" s="221"/>
      <c r="B143" s="232" t="s">
        <v>60</v>
      </c>
      <c r="C143" s="232"/>
      <c r="D143" s="65">
        <f t="shared" ref="D143:E143" si="129">D161+D179+D197</f>
        <v>0</v>
      </c>
      <c r="E143" s="65">
        <f t="shared" si="129"/>
        <v>2</v>
      </c>
      <c r="F143" s="40">
        <f t="shared" si="89"/>
        <v>2</v>
      </c>
      <c r="G143" s="65">
        <f t="shared" si="83"/>
        <v>0</v>
      </c>
      <c r="H143" s="231">
        <f t="shared" si="83"/>
        <v>1</v>
      </c>
      <c r="I143" s="231"/>
      <c r="J143" s="231">
        <f t="shared" ref="J143" si="130">J161+J179+J197</f>
        <v>1</v>
      </c>
      <c r="K143" s="231"/>
      <c r="L143" s="65">
        <f t="shared" ref="L143:M143" si="131">L161+L179+L197</f>
        <v>0</v>
      </c>
      <c r="M143" s="65">
        <f t="shared" si="131"/>
        <v>0</v>
      </c>
      <c r="N143" s="44">
        <f t="shared" si="92"/>
        <v>2</v>
      </c>
      <c r="O143" s="40">
        <f t="shared" si="82"/>
        <v>0</v>
      </c>
    </row>
    <row r="144" spans="1:15" ht="49.5" customHeight="1" thickBot="1" x14ac:dyDescent="0.25">
      <c r="A144" s="222"/>
      <c r="B144" s="232" t="s">
        <v>61</v>
      </c>
      <c r="C144" s="232"/>
      <c r="D144" s="65">
        <f t="shared" ref="D144:E144" si="132">D162+D180+D198</f>
        <v>0</v>
      </c>
      <c r="E144" s="65">
        <f t="shared" si="132"/>
        <v>0</v>
      </c>
      <c r="F144" s="40">
        <f t="shared" si="89"/>
        <v>0</v>
      </c>
      <c r="G144" s="65">
        <f t="shared" si="83"/>
        <v>0</v>
      </c>
      <c r="H144" s="231">
        <f t="shared" si="83"/>
        <v>0</v>
      </c>
      <c r="I144" s="231"/>
      <c r="J144" s="231">
        <f t="shared" ref="J144" si="133">J162+J180+J198</f>
        <v>0</v>
      </c>
      <c r="K144" s="231"/>
      <c r="L144" s="65">
        <f t="shared" ref="L144:M144" si="134">L162+L180+L198</f>
        <v>0</v>
      </c>
      <c r="M144" s="65">
        <f t="shared" si="134"/>
        <v>0</v>
      </c>
      <c r="N144" s="44">
        <f t="shared" si="92"/>
        <v>0</v>
      </c>
      <c r="O144" s="40">
        <f t="shared" si="82"/>
        <v>0</v>
      </c>
    </row>
    <row r="145" spans="1:15" ht="49.5" customHeight="1" thickBot="1" x14ac:dyDescent="0.25">
      <c r="A145" s="112" t="s">
        <v>19</v>
      </c>
      <c r="B145" s="234" t="s">
        <v>45</v>
      </c>
      <c r="C145" s="234"/>
      <c r="D145" s="40">
        <f>SUM(D146:D162)</f>
        <v>1</v>
      </c>
      <c r="E145" s="40">
        <f>SUM(E146:E162)</f>
        <v>3</v>
      </c>
      <c r="F145" s="40">
        <f>SUM(G145:L145)</f>
        <v>3</v>
      </c>
      <c r="G145" s="40">
        <f>SUM(G146:G162)</f>
        <v>0</v>
      </c>
      <c r="H145" s="229">
        <f>SUM(H146:I162)</f>
        <v>0</v>
      </c>
      <c r="I145" s="229"/>
      <c r="J145" s="229">
        <f>SUM(J146:K162)</f>
        <v>3</v>
      </c>
      <c r="K145" s="229"/>
      <c r="L145" s="40">
        <f>SUM(L146:L162)</f>
        <v>0</v>
      </c>
      <c r="M145" s="40">
        <f>SUM(M146:M162)</f>
        <v>0</v>
      </c>
      <c r="N145" s="44">
        <f>SUM(N146:N162)</f>
        <v>3</v>
      </c>
      <c r="O145" s="40">
        <f t="shared" ref="O145:O198" si="135">D145+E145-N145</f>
        <v>1</v>
      </c>
    </row>
    <row r="146" spans="1:15" ht="49.5" customHeight="1" thickBot="1" x14ac:dyDescent="0.25">
      <c r="A146" s="113"/>
      <c r="B146" s="235" t="s">
        <v>18</v>
      </c>
      <c r="C146" s="235"/>
      <c r="D146" s="38">
        <f>IO!D63</f>
        <v>1</v>
      </c>
      <c r="E146" s="38">
        <f>IO!E63</f>
        <v>3</v>
      </c>
      <c r="F146" s="39">
        <f>G146+H146+J146+L146</f>
        <v>3</v>
      </c>
      <c r="G146" s="38">
        <f>IO!G63</f>
        <v>0</v>
      </c>
      <c r="H146" s="236">
        <f>IO!H63</f>
        <v>0</v>
      </c>
      <c r="I146" s="236"/>
      <c r="J146" s="236">
        <f>IO!J63</f>
        <v>3</v>
      </c>
      <c r="K146" s="236"/>
      <c r="L146" s="38">
        <f>IO!L63</f>
        <v>0</v>
      </c>
      <c r="M146" s="38">
        <f>IO!M63</f>
        <v>0</v>
      </c>
      <c r="N146" s="43">
        <f>F146+M146</f>
        <v>3</v>
      </c>
      <c r="O146" s="39">
        <f t="shared" si="135"/>
        <v>1</v>
      </c>
    </row>
    <row r="147" spans="1:15" ht="49.5" customHeight="1" thickBot="1" x14ac:dyDescent="0.25">
      <c r="A147" s="113"/>
      <c r="B147" s="237" t="s">
        <v>46</v>
      </c>
      <c r="C147" s="237"/>
      <c r="D147" s="38">
        <f>IO!D64</f>
        <v>0</v>
      </c>
      <c r="E147" s="38">
        <f>IO!E64</f>
        <v>0</v>
      </c>
      <c r="F147" s="40">
        <f>G147+H147+J147+L147</f>
        <v>0</v>
      </c>
      <c r="G147" s="38">
        <f>IO!G64</f>
        <v>0</v>
      </c>
      <c r="H147" s="236">
        <f>IO!H64</f>
        <v>0</v>
      </c>
      <c r="I147" s="236"/>
      <c r="J147" s="236">
        <f>IO!J64</f>
        <v>0</v>
      </c>
      <c r="K147" s="236"/>
      <c r="L147" s="38">
        <f>IO!L64</f>
        <v>0</v>
      </c>
      <c r="M147" s="38">
        <f>IO!M64</f>
        <v>0</v>
      </c>
      <c r="N147" s="44">
        <f>F147+M147</f>
        <v>0</v>
      </c>
      <c r="O147" s="40">
        <f t="shared" si="135"/>
        <v>0</v>
      </c>
    </row>
    <row r="148" spans="1:15" ht="49.5" customHeight="1" thickBot="1" x14ac:dyDescent="0.25">
      <c r="A148" s="113"/>
      <c r="B148" s="237" t="s">
        <v>47</v>
      </c>
      <c r="C148" s="237"/>
      <c r="D148" s="38">
        <f>IO!D65</f>
        <v>0</v>
      </c>
      <c r="E148" s="38">
        <f>IO!E65</f>
        <v>0</v>
      </c>
      <c r="F148" s="40">
        <f t="shared" ref="F148:F162" si="136">G148+H148+J148+L148</f>
        <v>0</v>
      </c>
      <c r="G148" s="38">
        <f>IO!G65</f>
        <v>0</v>
      </c>
      <c r="H148" s="236">
        <f>IO!H65</f>
        <v>0</v>
      </c>
      <c r="I148" s="236"/>
      <c r="J148" s="236">
        <f>IO!J65</f>
        <v>0</v>
      </c>
      <c r="K148" s="236"/>
      <c r="L148" s="38">
        <f>IO!L65</f>
        <v>0</v>
      </c>
      <c r="M148" s="38">
        <f>IO!M65</f>
        <v>0</v>
      </c>
      <c r="N148" s="44">
        <f t="shared" ref="N148:N162" si="137">F148+M148</f>
        <v>0</v>
      </c>
      <c r="O148" s="40">
        <f t="shared" si="135"/>
        <v>0</v>
      </c>
    </row>
    <row r="149" spans="1:15" ht="49.5" customHeight="1" thickBot="1" x14ac:dyDescent="0.25">
      <c r="A149" s="113"/>
      <c r="B149" s="237" t="s">
        <v>48</v>
      </c>
      <c r="C149" s="237"/>
      <c r="D149" s="38">
        <f>IO!D66</f>
        <v>0</v>
      </c>
      <c r="E149" s="38">
        <f>IO!E66</f>
        <v>0</v>
      </c>
      <c r="F149" s="40">
        <f t="shared" si="136"/>
        <v>0</v>
      </c>
      <c r="G149" s="38">
        <f>IO!G66</f>
        <v>0</v>
      </c>
      <c r="H149" s="236">
        <f>IO!H66</f>
        <v>0</v>
      </c>
      <c r="I149" s="236"/>
      <c r="J149" s="236">
        <f>IO!J66</f>
        <v>0</v>
      </c>
      <c r="K149" s="236"/>
      <c r="L149" s="38">
        <f>IO!L66</f>
        <v>0</v>
      </c>
      <c r="M149" s="38">
        <f>IO!M66</f>
        <v>0</v>
      </c>
      <c r="N149" s="44">
        <f t="shared" si="137"/>
        <v>0</v>
      </c>
      <c r="O149" s="40">
        <f t="shared" si="135"/>
        <v>0</v>
      </c>
    </row>
    <row r="150" spans="1:15" ht="49.5" customHeight="1" thickBot="1" x14ac:dyDescent="0.25">
      <c r="A150" s="113"/>
      <c r="B150" s="237" t="s">
        <v>49</v>
      </c>
      <c r="C150" s="237"/>
      <c r="D150" s="38">
        <f>IO!D67</f>
        <v>0</v>
      </c>
      <c r="E150" s="38">
        <f>IO!E67</f>
        <v>0</v>
      </c>
      <c r="F150" s="40">
        <f t="shared" si="136"/>
        <v>0</v>
      </c>
      <c r="G150" s="38">
        <f>IO!G67</f>
        <v>0</v>
      </c>
      <c r="H150" s="236">
        <f>IO!H67</f>
        <v>0</v>
      </c>
      <c r="I150" s="236"/>
      <c r="J150" s="236">
        <f>IO!J67</f>
        <v>0</v>
      </c>
      <c r="K150" s="236"/>
      <c r="L150" s="38">
        <f>IO!L67</f>
        <v>0</v>
      </c>
      <c r="M150" s="38">
        <f>IO!M67</f>
        <v>0</v>
      </c>
      <c r="N150" s="44">
        <f t="shared" si="137"/>
        <v>0</v>
      </c>
      <c r="O150" s="40">
        <f t="shared" si="135"/>
        <v>0</v>
      </c>
    </row>
    <row r="151" spans="1:15" ht="49.5" customHeight="1" thickBot="1" x14ac:dyDescent="0.25">
      <c r="A151" s="113"/>
      <c r="B151" s="234" t="s">
        <v>50</v>
      </c>
      <c r="C151" s="234"/>
      <c r="D151" s="38">
        <f>IO!D68</f>
        <v>0</v>
      </c>
      <c r="E151" s="38">
        <f>IO!E68</f>
        <v>0</v>
      </c>
      <c r="F151" s="40">
        <f t="shared" si="136"/>
        <v>0</v>
      </c>
      <c r="G151" s="38">
        <f>IO!G68</f>
        <v>0</v>
      </c>
      <c r="H151" s="236">
        <f>IO!H68</f>
        <v>0</v>
      </c>
      <c r="I151" s="236"/>
      <c r="J151" s="236">
        <f>IO!J68</f>
        <v>0</v>
      </c>
      <c r="K151" s="236"/>
      <c r="L151" s="38">
        <f>IO!L68</f>
        <v>0</v>
      </c>
      <c r="M151" s="38">
        <f>IO!M68</f>
        <v>0</v>
      </c>
      <c r="N151" s="44">
        <f t="shared" si="137"/>
        <v>0</v>
      </c>
      <c r="O151" s="40">
        <f t="shared" si="135"/>
        <v>0</v>
      </c>
    </row>
    <row r="152" spans="1:15" ht="49.5" customHeight="1" thickBot="1" x14ac:dyDescent="0.25">
      <c r="A152" s="113"/>
      <c r="B152" s="237" t="s">
        <v>51</v>
      </c>
      <c r="C152" s="237"/>
      <c r="D152" s="38">
        <f>IO!D69</f>
        <v>0</v>
      </c>
      <c r="E152" s="38">
        <f>IO!E69</f>
        <v>0</v>
      </c>
      <c r="F152" s="40">
        <f t="shared" si="136"/>
        <v>0</v>
      </c>
      <c r="G152" s="38">
        <f>IO!G69</f>
        <v>0</v>
      </c>
      <c r="H152" s="236">
        <f>IO!H69</f>
        <v>0</v>
      </c>
      <c r="I152" s="236"/>
      <c r="J152" s="236">
        <f>IO!J69</f>
        <v>0</v>
      </c>
      <c r="K152" s="236"/>
      <c r="L152" s="38">
        <f>IO!L69</f>
        <v>0</v>
      </c>
      <c r="M152" s="38">
        <f>IO!M69</f>
        <v>0</v>
      </c>
      <c r="N152" s="44">
        <f t="shared" si="137"/>
        <v>0</v>
      </c>
      <c r="O152" s="40">
        <f t="shared" si="135"/>
        <v>0</v>
      </c>
    </row>
    <row r="153" spans="1:15" ht="49.5" customHeight="1" thickBot="1" x14ac:dyDescent="0.25">
      <c r="A153" s="113"/>
      <c r="B153" s="237" t="s">
        <v>52</v>
      </c>
      <c r="C153" s="237"/>
      <c r="D153" s="38">
        <f>IO!D70</f>
        <v>0</v>
      </c>
      <c r="E153" s="38">
        <f>IO!E70</f>
        <v>0</v>
      </c>
      <c r="F153" s="40">
        <f t="shared" si="136"/>
        <v>0</v>
      </c>
      <c r="G153" s="38">
        <f>IO!G70</f>
        <v>0</v>
      </c>
      <c r="H153" s="236">
        <f>IO!H70</f>
        <v>0</v>
      </c>
      <c r="I153" s="236"/>
      <c r="J153" s="236">
        <f>IO!J70</f>
        <v>0</v>
      </c>
      <c r="K153" s="236"/>
      <c r="L153" s="38">
        <f>IO!L70</f>
        <v>0</v>
      </c>
      <c r="M153" s="38">
        <f>IO!M70</f>
        <v>0</v>
      </c>
      <c r="N153" s="44">
        <f t="shared" si="137"/>
        <v>0</v>
      </c>
      <c r="O153" s="40">
        <f t="shared" si="135"/>
        <v>0</v>
      </c>
    </row>
    <row r="154" spans="1:15" ht="49.5" customHeight="1" thickBot="1" x14ac:dyDescent="0.25">
      <c r="A154" s="113"/>
      <c r="B154" s="237" t="s">
        <v>53</v>
      </c>
      <c r="C154" s="237"/>
      <c r="D154" s="38">
        <f>IO!D71</f>
        <v>0</v>
      </c>
      <c r="E154" s="38">
        <f>IO!E71</f>
        <v>0</v>
      </c>
      <c r="F154" s="40">
        <f t="shared" si="136"/>
        <v>0</v>
      </c>
      <c r="G154" s="38">
        <f>IO!G71</f>
        <v>0</v>
      </c>
      <c r="H154" s="236">
        <f>IO!H71</f>
        <v>0</v>
      </c>
      <c r="I154" s="236"/>
      <c r="J154" s="236">
        <f>IO!J71</f>
        <v>0</v>
      </c>
      <c r="K154" s="236"/>
      <c r="L154" s="38">
        <f>IO!L71</f>
        <v>0</v>
      </c>
      <c r="M154" s="38">
        <f>IO!M71</f>
        <v>0</v>
      </c>
      <c r="N154" s="44">
        <f t="shared" si="137"/>
        <v>0</v>
      </c>
      <c r="O154" s="40">
        <f t="shared" si="135"/>
        <v>0</v>
      </c>
    </row>
    <row r="155" spans="1:15" ht="49.5" customHeight="1" thickBot="1" x14ac:dyDescent="0.25">
      <c r="A155" s="113"/>
      <c r="B155" s="237" t="s">
        <v>54</v>
      </c>
      <c r="C155" s="237"/>
      <c r="D155" s="38">
        <f>IO!D72</f>
        <v>0</v>
      </c>
      <c r="E155" s="38">
        <f>IO!E72</f>
        <v>0</v>
      </c>
      <c r="F155" s="40">
        <f t="shared" si="136"/>
        <v>0</v>
      </c>
      <c r="G155" s="38">
        <f>IO!G72</f>
        <v>0</v>
      </c>
      <c r="H155" s="236">
        <f>IO!H72</f>
        <v>0</v>
      </c>
      <c r="I155" s="236"/>
      <c r="J155" s="236">
        <f>IO!J72</f>
        <v>0</v>
      </c>
      <c r="K155" s="236"/>
      <c r="L155" s="38">
        <f>IO!L72</f>
        <v>0</v>
      </c>
      <c r="M155" s="38">
        <f>IO!M72</f>
        <v>0</v>
      </c>
      <c r="N155" s="44">
        <f t="shared" si="137"/>
        <v>0</v>
      </c>
      <c r="O155" s="40">
        <f t="shared" si="135"/>
        <v>0</v>
      </c>
    </row>
    <row r="156" spans="1:15" ht="49.5" customHeight="1" thickBot="1" x14ac:dyDescent="0.25">
      <c r="A156" s="113"/>
      <c r="B156" s="238" t="s">
        <v>55</v>
      </c>
      <c r="C156" s="238"/>
      <c r="D156" s="38">
        <f>IO!D73</f>
        <v>0</v>
      </c>
      <c r="E156" s="38">
        <f>IO!E73</f>
        <v>0</v>
      </c>
      <c r="F156" s="40">
        <f t="shared" si="136"/>
        <v>0</v>
      </c>
      <c r="G156" s="38">
        <f>IO!G73</f>
        <v>0</v>
      </c>
      <c r="H156" s="236">
        <f>IO!H73</f>
        <v>0</v>
      </c>
      <c r="I156" s="236"/>
      <c r="J156" s="236">
        <f>IO!J73</f>
        <v>0</v>
      </c>
      <c r="K156" s="236"/>
      <c r="L156" s="38">
        <f>IO!L73</f>
        <v>0</v>
      </c>
      <c r="M156" s="38">
        <f>IO!M73</f>
        <v>0</v>
      </c>
      <c r="N156" s="44">
        <f t="shared" si="137"/>
        <v>0</v>
      </c>
      <c r="O156" s="40">
        <f t="shared" si="135"/>
        <v>0</v>
      </c>
    </row>
    <row r="157" spans="1:15" ht="49.5" customHeight="1" thickBot="1" x14ac:dyDescent="0.25">
      <c r="A157" s="113"/>
      <c r="B157" s="238" t="s">
        <v>56</v>
      </c>
      <c r="C157" s="238"/>
      <c r="D157" s="38">
        <f>IO!D74</f>
        <v>0</v>
      </c>
      <c r="E157" s="38">
        <f>IO!E74</f>
        <v>0</v>
      </c>
      <c r="F157" s="40">
        <f t="shared" si="136"/>
        <v>0</v>
      </c>
      <c r="G157" s="38">
        <f>IO!G74</f>
        <v>0</v>
      </c>
      <c r="H157" s="236">
        <f>IO!H74</f>
        <v>0</v>
      </c>
      <c r="I157" s="236"/>
      <c r="J157" s="236">
        <f>IO!J74</f>
        <v>0</v>
      </c>
      <c r="K157" s="236"/>
      <c r="L157" s="38">
        <f>IO!L74</f>
        <v>0</v>
      </c>
      <c r="M157" s="38">
        <f>IO!M74</f>
        <v>0</v>
      </c>
      <c r="N157" s="44">
        <f t="shared" si="137"/>
        <v>0</v>
      </c>
      <c r="O157" s="40">
        <f t="shared" si="135"/>
        <v>0</v>
      </c>
    </row>
    <row r="158" spans="1:15" ht="49.5" customHeight="1" thickBot="1" x14ac:dyDescent="0.25">
      <c r="A158" s="113"/>
      <c r="B158" s="238" t="s">
        <v>57</v>
      </c>
      <c r="C158" s="238"/>
      <c r="D158" s="38">
        <f>IO!D75</f>
        <v>0</v>
      </c>
      <c r="E158" s="38">
        <f>IO!E75</f>
        <v>0</v>
      </c>
      <c r="F158" s="40">
        <f t="shared" si="136"/>
        <v>0</v>
      </c>
      <c r="G158" s="38">
        <f>IO!G75</f>
        <v>0</v>
      </c>
      <c r="H158" s="236">
        <f>IO!H75</f>
        <v>0</v>
      </c>
      <c r="I158" s="236"/>
      <c r="J158" s="236">
        <f>IO!J75</f>
        <v>0</v>
      </c>
      <c r="K158" s="236"/>
      <c r="L158" s="38">
        <f>IO!L75</f>
        <v>0</v>
      </c>
      <c r="M158" s="38">
        <f>IO!M75</f>
        <v>0</v>
      </c>
      <c r="N158" s="44">
        <f t="shared" si="137"/>
        <v>0</v>
      </c>
      <c r="O158" s="40">
        <f t="shared" si="135"/>
        <v>0</v>
      </c>
    </row>
    <row r="159" spans="1:15" ht="49.5" customHeight="1" thickBot="1" x14ac:dyDescent="0.25">
      <c r="A159" s="113"/>
      <c r="B159" s="238" t="s">
        <v>58</v>
      </c>
      <c r="C159" s="238"/>
      <c r="D159" s="38">
        <f>IO!D76</f>
        <v>0</v>
      </c>
      <c r="E159" s="38">
        <f>IO!E76</f>
        <v>0</v>
      </c>
      <c r="F159" s="40">
        <f t="shared" si="136"/>
        <v>0</v>
      </c>
      <c r="G159" s="38">
        <f>IO!G76</f>
        <v>0</v>
      </c>
      <c r="H159" s="236">
        <f>IO!H76</f>
        <v>0</v>
      </c>
      <c r="I159" s="236"/>
      <c r="J159" s="236">
        <f>IO!J76</f>
        <v>0</v>
      </c>
      <c r="K159" s="236"/>
      <c r="L159" s="38">
        <f>IO!L76</f>
        <v>0</v>
      </c>
      <c r="M159" s="38">
        <f>IO!M76</f>
        <v>0</v>
      </c>
      <c r="N159" s="44">
        <f t="shared" si="137"/>
        <v>0</v>
      </c>
      <c r="O159" s="40">
        <f t="shared" si="135"/>
        <v>0</v>
      </c>
    </row>
    <row r="160" spans="1:15" ht="49.5" customHeight="1" thickBot="1" x14ac:dyDescent="0.25">
      <c r="A160" s="113"/>
      <c r="B160" s="238" t="s">
        <v>59</v>
      </c>
      <c r="C160" s="238"/>
      <c r="D160" s="38">
        <f>IO!D77</f>
        <v>0</v>
      </c>
      <c r="E160" s="38">
        <f>IO!E77</f>
        <v>0</v>
      </c>
      <c r="F160" s="40">
        <f t="shared" si="136"/>
        <v>0</v>
      </c>
      <c r="G160" s="38">
        <f>IO!G77</f>
        <v>0</v>
      </c>
      <c r="H160" s="236">
        <f>IO!H77</f>
        <v>0</v>
      </c>
      <c r="I160" s="236"/>
      <c r="J160" s="236">
        <f>IO!J77</f>
        <v>0</v>
      </c>
      <c r="K160" s="236"/>
      <c r="L160" s="38">
        <f>IO!L77</f>
        <v>0</v>
      </c>
      <c r="M160" s="38">
        <f>IO!M77</f>
        <v>0</v>
      </c>
      <c r="N160" s="44">
        <f t="shared" si="137"/>
        <v>0</v>
      </c>
      <c r="O160" s="40">
        <f t="shared" si="135"/>
        <v>0</v>
      </c>
    </row>
    <row r="161" spans="1:15" ht="49.5" customHeight="1" thickBot="1" x14ac:dyDescent="0.25">
      <c r="A161" s="113"/>
      <c r="B161" s="238" t="s">
        <v>60</v>
      </c>
      <c r="C161" s="238"/>
      <c r="D161" s="38">
        <f>IO!D78</f>
        <v>0</v>
      </c>
      <c r="E161" s="38">
        <f>IO!E78</f>
        <v>0</v>
      </c>
      <c r="F161" s="40">
        <f t="shared" si="136"/>
        <v>0</v>
      </c>
      <c r="G161" s="38">
        <f>IO!G78</f>
        <v>0</v>
      </c>
      <c r="H161" s="236">
        <f>IO!H78</f>
        <v>0</v>
      </c>
      <c r="I161" s="236"/>
      <c r="J161" s="236">
        <f>IO!J78</f>
        <v>0</v>
      </c>
      <c r="K161" s="236"/>
      <c r="L161" s="38">
        <f>IO!L78</f>
        <v>0</v>
      </c>
      <c r="M161" s="38">
        <f>IO!M78</f>
        <v>0</v>
      </c>
      <c r="N161" s="44">
        <f t="shared" si="137"/>
        <v>0</v>
      </c>
      <c r="O161" s="40">
        <f t="shared" si="135"/>
        <v>0</v>
      </c>
    </row>
    <row r="162" spans="1:15" ht="49.5" customHeight="1" thickBot="1" x14ac:dyDescent="0.25">
      <c r="A162" s="114"/>
      <c r="B162" s="238" t="s">
        <v>61</v>
      </c>
      <c r="C162" s="238"/>
      <c r="D162" s="38">
        <f>IO!D79</f>
        <v>0</v>
      </c>
      <c r="E162" s="38">
        <f>IO!E79</f>
        <v>0</v>
      </c>
      <c r="F162" s="40">
        <f t="shared" si="136"/>
        <v>0</v>
      </c>
      <c r="G162" s="38">
        <f>IO!G79</f>
        <v>0</v>
      </c>
      <c r="H162" s="236">
        <f>IO!H79</f>
        <v>0</v>
      </c>
      <c r="I162" s="236"/>
      <c r="J162" s="236">
        <f>IO!J79</f>
        <v>0</v>
      </c>
      <c r="K162" s="236"/>
      <c r="L162" s="38">
        <f>IO!L79</f>
        <v>0</v>
      </c>
      <c r="M162" s="38">
        <f>IO!M79</f>
        <v>0</v>
      </c>
      <c r="N162" s="44">
        <f t="shared" si="137"/>
        <v>0</v>
      </c>
      <c r="O162" s="40">
        <f t="shared" si="135"/>
        <v>0</v>
      </c>
    </row>
    <row r="163" spans="1:15" ht="49.5" customHeight="1" thickBot="1" x14ac:dyDescent="0.25">
      <c r="A163" s="115" t="s">
        <v>21</v>
      </c>
      <c r="B163" s="234" t="s">
        <v>45</v>
      </c>
      <c r="C163" s="234"/>
      <c r="D163" s="40">
        <f>SUM(D164:D180)</f>
        <v>11</v>
      </c>
      <c r="E163" s="40">
        <f>SUM(E164:E180)</f>
        <v>6</v>
      </c>
      <c r="F163" s="40">
        <f>SUM(G163:L163)</f>
        <v>12</v>
      </c>
      <c r="G163" s="40">
        <f>SUM(G164:G180)</f>
        <v>0</v>
      </c>
      <c r="H163" s="229">
        <f>SUM(H164:I180)</f>
        <v>4</v>
      </c>
      <c r="I163" s="229"/>
      <c r="J163" s="229">
        <f>SUM(J164:K180)</f>
        <v>8</v>
      </c>
      <c r="K163" s="229"/>
      <c r="L163" s="40">
        <f>SUM(L164:L180)</f>
        <v>0</v>
      </c>
      <c r="M163" s="40">
        <f>SUM(M164:M180)</f>
        <v>1</v>
      </c>
      <c r="N163" s="44">
        <f>SUM(N164:N180)</f>
        <v>13</v>
      </c>
      <c r="O163" s="40">
        <f t="shared" si="135"/>
        <v>4</v>
      </c>
    </row>
    <row r="164" spans="1:15" ht="49.5" customHeight="1" thickBot="1" x14ac:dyDescent="0.25">
      <c r="A164" s="116"/>
      <c r="B164" s="235" t="s">
        <v>18</v>
      </c>
      <c r="C164" s="235"/>
      <c r="D164" s="38">
        <f>IF!D63</f>
        <v>11</v>
      </c>
      <c r="E164" s="38">
        <f>IF!E63</f>
        <v>6</v>
      </c>
      <c r="F164" s="39">
        <f>G164+H164+J164+L164</f>
        <v>12</v>
      </c>
      <c r="G164" s="38">
        <f>IF!G63</f>
        <v>0</v>
      </c>
      <c r="H164" s="236">
        <f>IF!H63</f>
        <v>4</v>
      </c>
      <c r="I164" s="236"/>
      <c r="J164" s="236">
        <f>IF!J63</f>
        <v>8</v>
      </c>
      <c r="K164" s="236"/>
      <c r="L164" s="38">
        <f>IF!L63</f>
        <v>0</v>
      </c>
      <c r="M164" s="38">
        <f>IF!M63</f>
        <v>1</v>
      </c>
      <c r="N164" s="43">
        <f>F164+M164</f>
        <v>13</v>
      </c>
      <c r="O164" s="39">
        <f t="shared" si="135"/>
        <v>4</v>
      </c>
    </row>
    <row r="165" spans="1:15" ht="49.5" customHeight="1" thickBot="1" x14ac:dyDescent="0.25">
      <c r="A165" s="116"/>
      <c r="B165" s="237" t="s">
        <v>46</v>
      </c>
      <c r="C165" s="237"/>
      <c r="D165" s="38">
        <f>IF!D64</f>
        <v>0</v>
      </c>
      <c r="E165" s="38">
        <f>IF!E64</f>
        <v>0</v>
      </c>
      <c r="F165" s="40">
        <f>G165+H165+J165+L165</f>
        <v>0</v>
      </c>
      <c r="G165" s="38">
        <f>IF!G64</f>
        <v>0</v>
      </c>
      <c r="H165" s="236">
        <f>IF!H64</f>
        <v>0</v>
      </c>
      <c r="I165" s="236"/>
      <c r="J165" s="236">
        <f>IF!J64</f>
        <v>0</v>
      </c>
      <c r="K165" s="236"/>
      <c r="L165" s="38">
        <f>IF!L64</f>
        <v>0</v>
      </c>
      <c r="M165" s="38">
        <f>IF!M64</f>
        <v>0</v>
      </c>
      <c r="N165" s="44">
        <f>F165+M165</f>
        <v>0</v>
      </c>
      <c r="O165" s="40">
        <f t="shared" si="135"/>
        <v>0</v>
      </c>
    </row>
    <row r="166" spans="1:15" ht="49.5" customHeight="1" thickBot="1" x14ac:dyDescent="0.25">
      <c r="A166" s="116"/>
      <c r="B166" s="237" t="s">
        <v>47</v>
      </c>
      <c r="C166" s="237"/>
      <c r="D166" s="38">
        <f>IF!D65</f>
        <v>0</v>
      </c>
      <c r="E166" s="38">
        <f>IF!E65</f>
        <v>0</v>
      </c>
      <c r="F166" s="40">
        <f t="shared" ref="F166:F180" si="138">G166+H166+J166+L166</f>
        <v>0</v>
      </c>
      <c r="G166" s="38">
        <f>IF!G65</f>
        <v>0</v>
      </c>
      <c r="H166" s="236">
        <f>IF!H65</f>
        <v>0</v>
      </c>
      <c r="I166" s="236"/>
      <c r="J166" s="236">
        <f>IF!J65</f>
        <v>0</v>
      </c>
      <c r="K166" s="236"/>
      <c r="L166" s="38">
        <f>IF!L65</f>
        <v>0</v>
      </c>
      <c r="M166" s="38">
        <f>IF!M65</f>
        <v>0</v>
      </c>
      <c r="N166" s="44">
        <f t="shared" ref="N166:N180" si="139">F166+M166</f>
        <v>0</v>
      </c>
      <c r="O166" s="40">
        <f t="shared" si="135"/>
        <v>0</v>
      </c>
    </row>
    <row r="167" spans="1:15" ht="49.5" customHeight="1" thickBot="1" x14ac:dyDescent="0.25">
      <c r="A167" s="116"/>
      <c r="B167" s="237" t="s">
        <v>48</v>
      </c>
      <c r="C167" s="237"/>
      <c r="D167" s="38">
        <f>IF!D66</f>
        <v>0</v>
      </c>
      <c r="E167" s="38">
        <f>IF!E66</f>
        <v>0</v>
      </c>
      <c r="F167" s="40">
        <f t="shared" si="138"/>
        <v>0</v>
      </c>
      <c r="G167" s="38">
        <f>IF!G66</f>
        <v>0</v>
      </c>
      <c r="H167" s="236">
        <f>IF!H66</f>
        <v>0</v>
      </c>
      <c r="I167" s="236"/>
      <c r="J167" s="236">
        <f>IF!J66</f>
        <v>0</v>
      </c>
      <c r="K167" s="236"/>
      <c r="L167" s="38">
        <f>IF!L66</f>
        <v>0</v>
      </c>
      <c r="M167" s="38">
        <f>IF!M66</f>
        <v>0</v>
      </c>
      <c r="N167" s="44">
        <f t="shared" si="139"/>
        <v>0</v>
      </c>
      <c r="O167" s="40">
        <f t="shared" si="135"/>
        <v>0</v>
      </c>
    </row>
    <row r="168" spans="1:15" ht="49.5" customHeight="1" thickBot="1" x14ac:dyDescent="0.25">
      <c r="A168" s="116"/>
      <c r="B168" s="237" t="s">
        <v>49</v>
      </c>
      <c r="C168" s="237"/>
      <c r="D168" s="38">
        <f>IF!D67</f>
        <v>0</v>
      </c>
      <c r="E168" s="38">
        <f>IF!E67</f>
        <v>0</v>
      </c>
      <c r="F168" s="40">
        <f t="shared" si="138"/>
        <v>0</v>
      </c>
      <c r="G168" s="38">
        <f>IF!G67</f>
        <v>0</v>
      </c>
      <c r="H168" s="236">
        <f>IF!H67</f>
        <v>0</v>
      </c>
      <c r="I168" s="236"/>
      <c r="J168" s="236">
        <f>IF!J67</f>
        <v>0</v>
      </c>
      <c r="K168" s="236"/>
      <c r="L168" s="38">
        <f>IF!L67</f>
        <v>0</v>
      </c>
      <c r="M168" s="38">
        <f>IF!M67</f>
        <v>0</v>
      </c>
      <c r="N168" s="44">
        <f t="shared" si="139"/>
        <v>0</v>
      </c>
      <c r="O168" s="40">
        <f t="shared" si="135"/>
        <v>0</v>
      </c>
    </row>
    <row r="169" spans="1:15" ht="49.5" customHeight="1" thickBot="1" x14ac:dyDescent="0.25">
      <c r="A169" s="116"/>
      <c r="B169" s="234" t="s">
        <v>50</v>
      </c>
      <c r="C169" s="234"/>
      <c r="D169" s="38">
        <f>IF!D68</f>
        <v>0</v>
      </c>
      <c r="E169" s="38">
        <f>IF!E68</f>
        <v>0</v>
      </c>
      <c r="F169" s="40">
        <f t="shared" si="138"/>
        <v>0</v>
      </c>
      <c r="G169" s="38">
        <f>IF!G68</f>
        <v>0</v>
      </c>
      <c r="H169" s="236">
        <f>IF!H68</f>
        <v>0</v>
      </c>
      <c r="I169" s="236"/>
      <c r="J169" s="236">
        <f>IF!J68</f>
        <v>0</v>
      </c>
      <c r="K169" s="236"/>
      <c r="L169" s="38">
        <f>IF!L68</f>
        <v>0</v>
      </c>
      <c r="M169" s="38">
        <f>IF!M68</f>
        <v>0</v>
      </c>
      <c r="N169" s="44">
        <f t="shared" si="139"/>
        <v>0</v>
      </c>
      <c r="O169" s="40">
        <f t="shared" si="135"/>
        <v>0</v>
      </c>
    </row>
    <row r="170" spans="1:15" ht="49.5" customHeight="1" thickBot="1" x14ac:dyDescent="0.25">
      <c r="A170" s="116"/>
      <c r="B170" s="237" t="s">
        <v>51</v>
      </c>
      <c r="C170" s="237"/>
      <c r="D170" s="38">
        <f>IF!D69</f>
        <v>0</v>
      </c>
      <c r="E170" s="38">
        <f>IF!E69</f>
        <v>0</v>
      </c>
      <c r="F170" s="40">
        <f t="shared" si="138"/>
        <v>0</v>
      </c>
      <c r="G170" s="38">
        <f>IF!G69</f>
        <v>0</v>
      </c>
      <c r="H170" s="236">
        <f>IF!H69</f>
        <v>0</v>
      </c>
      <c r="I170" s="236"/>
      <c r="J170" s="236">
        <f>IF!J69</f>
        <v>0</v>
      </c>
      <c r="K170" s="236"/>
      <c r="L170" s="38">
        <f>IF!L69</f>
        <v>0</v>
      </c>
      <c r="M170" s="38">
        <f>IF!M69</f>
        <v>0</v>
      </c>
      <c r="N170" s="44">
        <f t="shared" si="139"/>
        <v>0</v>
      </c>
      <c r="O170" s="40">
        <f t="shared" si="135"/>
        <v>0</v>
      </c>
    </row>
    <row r="171" spans="1:15" ht="49.5" customHeight="1" thickBot="1" x14ac:dyDescent="0.25">
      <c r="A171" s="116"/>
      <c r="B171" s="237" t="s">
        <v>52</v>
      </c>
      <c r="C171" s="237"/>
      <c r="D171" s="38">
        <f>IF!D70</f>
        <v>0</v>
      </c>
      <c r="E171" s="38">
        <f>IF!E70</f>
        <v>0</v>
      </c>
      <c r="F171" s="40">
        <f t="shared" si="138"/>
        <v>0</v>
      </c>
      <c r="G171" s="38">
        <f>IF!G70</f>
        <v>0</v>
      </c>
      <c r="H171" s="236">
        <f>IF!H70</f>
        <v>0</v>
      </c>
      <c r="I171" s="236"/>
      <c r="J171" s="236">
        <f>IF!J70</f>
        <v>0</v>
      </c>
      <c r="K171" s="236"/>
      <c r="L171" s="38">
        <f>IF!L70</f>
        <v>0</v>
      </c>
      <c r="M171" s="38">
        <f>IF!M70</f>
        <v>0</v>
      </c>
      <c r="N171" s="44">
        <f t="shared" si="139"/>
        <v>0</v>
      </c>
      <c r="O171" s="40">
        <f t="shared" si="135"/>
        <v>0</v>
      </c>
    </row>
    <row r="172" spans="1:15" ht="49.5" customHeight="1" thickBot="1" x14ac:dyDescent="0.25">
      <c r="A172" s="116"/>
      <c r="B172" s="237" t="s">
        <v>53</v>
      </c>
      <c r="C172" s="237"/>
      <c r="D172" s="38">
        <f>IF!D71</f>
        <v>0</v>
      </c>
      <c r="E172" s="38">
        <f>IF!E71</f>
        <v>0</v>
      </c>
      <c r="F172" s="40">
        <f t="shared" si="138"/>
        <v>0</v>
      </c>
      <c r="G172" s="38">
        <f>IF!G71</f>
        <v>0</v>
      </c>
      <c r="H172" s="236">
        <f>IF!H71</f>
        <v>0</v>
      </c>
      <c r="I172" s="236"/>
      <c r="J172" s="236">
        <f>IF!J71</f>
        <v>0</v>
      </c>
      <c r="K172" s="236"/>
      <c r="L172" s="38">
        <f>IF!L71</f>
        <v>0</v>
      </c>
      <c r="M172" s="38">
        <f>IF!M71</f>
        <v>0</v>
      </c>
      <c r="N172" s="44">
        <f t="shared" si="139"/>
        <v>0</v>
      </c>
      <c r="O172" s="40">
        <f t="shared" si="135"/>
        <v>0</v>
      </c>
    </row>
    <row r="173" spans="1:15" ht="49.5" customHeight="1" thickBot="1" x14ac:dyDescent="0.25">
      <c r="A173" s="116"/>
      <c r="B173" s="237" t="s">
        <v>54</v>
      </c>
      <c r="C173" s="237"/>
      <c r="D173" s="38">
        <f>IF!D72</f>
        <v>0</v>
      </c>
      <c r="E173" s="38">
        <f>IF!E72</f>
        <v>0</v>
      </c>
      <c r="F173" s="40">
        <f t="shared" si="138"/>
        <v>0</v>
      </c>
      <c r="G173" s="38">
        <f>IF!G72</f>
        <v>0</v>
      </c>
      <c r="H173" s="236">
        <f>IF!H72</f>
        <v>0</v>
      </c>
      <c r="I173" s="236"/>
      <c r="J173" s="236">
        <f>IF!J72</f>
        <v>0</v>
      </c>
      <c r="K173" s="236"/>
      <c r="L173" s="38">
        <f>IF!L72</f>
        <v>0</v>
      </c>
      <c r="M173" s="38">
        <f>IF!M72</f>
        <v>0</v>
      </c>
      <c r="N173" s="44">
        <f t="shared" si="139"/>
        <v>0</v>
      </c>
      <c r="O173" s="40">
        <f t="shared" si="135"/>
        <v>0</v>
      </c>
    </row>
    <row r="174" spans="1:15" ht="49.5" customHeight="1" thickBot="1" x14ac:dyDescent="0.25">
      <c r="A174" s="116"/>
      <c r="B174" s="238" t="s">
        <v>55</v>
      </c>
      <c r="C174" s="238"/>
      <c r="D174" s="38">
        <f>IF!D73</f>
        <v>0</v>
      </c>
      <c r="E174" s="38">
        <f>IF!E73</f>
        <v>0</v>
      </c>
      <c r="F174" s="40">
        <f t="shared" si="138"/>
        <v>0</v>
      </c>
      <c r="G174" s="38">
        <f>IF!G73</f>
        <v>0</v>
      </c>
      <c r="H174" s="236">
        <f>IF!H73</f>
        <v>0</v>
      </c>
      <c r="I174" s="236"/>
      <c r="J174" s="236">
        <f>IF!J73</f>
        <v>0</v>
      </c>
      <c r="K174" s="236"/>
      <c r="L174" s="38">
        <f>IF!L73</f>
        <v>0</v>
      </c>
      <c r="M174" s="38">
        <f>IF!M73</f>
        <v>0</v>
      </c>
      <c r="N174" s="44">
        <f t="shared" si="139"/>
        <v>0</v>
      </c>
      <c r="O174" s="40">
        <f t="shared" si="135"/>
        <v>0</v>
      </c>
    </row>
    <row r="175" spans="1:15" ht="49.5" customHeight="1" thickBot="1" x14ac:dyDescent="0.25">
      <c r="A175" s="116"/>
      <c r="B175" s="238" t="s">
        <v>56</v>
      </c>
      <c r="C175" s="238"/>
      <c r="D175" s="38">
        <f>IF!D74</f>
        <v>0</v>
      </c>
      <c r="E175" s="38">
        <f>IF!E74</f>
        <v>0</v>
      </c>
      <c r="F175" s="40">
        <f t="shared" si="138"/>
        <v>0</v>
      </c>
      <c r="G175" s="38">
        <f>IF!G74</f>
        <v>0</v>
      </c>
      <c r="H175" s="236">
        <f>IF!H74</f>
        <v>0</v>
      </c>
      <c r="I175" s="236"/>
      <c r="J175" s="236">
        <f>IF!J74</f>
        <v>0</v>
      </c>
      <c r="K175" s="236"/>
      <c r="L175" s="38">
        <f>IF!L74</f>
        <v>0</v>
      </c>
      <c r="M175" s="38">
        <f>IF!M74</f>
        <v>0</v>
      </c>
      <c r="N175" s="44">
        <f t="shared" si="139"/>
        <v>0</v>
      </c>
      <c r="O175" s="40">
        <f t="shared" si="135"/>
        <v>0</v>
      </c>
    </row>
    <row r="176" spans="1:15" ht="49.5" customHeight="1" thickBot="1" x14ac:dyDescent="0.25">
      <c r="A176" s="116"/>
      <c r="B176" s="238" t="s">
        <v>57</v>
      </c>
      <c r="C176" s="238"/>
      <c r="D176" s="38">
        <f>IF!D75</f>
        <v>0</v>
      </c>
      <c r="E176" s="38">
        <f>IF!E75</f>
        <v>0</v>
      </c>
      <c r="F176" s="40">
        <f t="shared" si="138"/>
        <v>0</v>
      </c>
      <c r="G176" s="38">
        <f>IF!G75</f>
        <v>0</v>
      </c>
      <c r="H176" s="236">
        <f>IF!H75</f>
        <v>0</v>
      </c>
      <c r="I176" s="236"/>
      <c r="J176" s="236">
        <f>IF!J75</f>
        <v>0</v>
      </c>
      <c r="K176" s="236"/>
      <c r="L176" s="38">
        <f>IF!L75</f>
        <v>0</v>
      </c>
      <c r="M176" s="38">
        <f>IF!M75</f>
        <v>0</v>
      </c>
      <c r="N176" s="44">
        <f t="shared" si="139"/>
        <v>0</v>
      </c>
      <c r="O176" s="40">
        <f t="shared" si="135"/>
        <v>0</v>
      </c>
    </row>
    <row r="177" spans="1:15" ht="49.5" customHeight="1" thickBot="1" x14ac:dyDescent="0.25">
      <c r="A177" s="116"/>
      <c r="B177" s="238" t="s">
        <v>58</v>
      </c>
      <c r="C177" s="238"/>
      <c r="D177" s="38">
        <f>IF!D76</f>
        <v>0</v>
      </c>
      <c r="E177" s="38">
        <f>IF!E76</f>
        <v>0</v>
      </c>
      <c r="F177" s="40">
        <f t="shared" si="138"/>
        <v>0</v>
      </c>
      <c r="G177" s="38">
        <f>IF!G76</f>
        <v>0</v>
      </c>
      <c r="H177" s="236">
        <f>IF!H76</f>
        <v>0</v>
      </c>
      <c r="I177" s="236"/>
      <c r="J177" s="236">
        <f>IF!J76</f>
        <v>0</v>
      </c>
      <c r="K177" s="236"/>
      <c r="L177" s="38">
        <f>IF!L76</f>
        <v>0</v>
      </c>
      <c r="M177" s="38">
        <f>IF!M76</f>
        <v>0</v>
      </c>
      <c r="N177" s="44">
        <f t="shared" si="139"/>
        <v>0</v>
      </c>
      <c r="O177" s="40">
        <f t="shared" si="135"/>
        <v>0</v>
      </c>
    </row>
    <row r="178" spans="1:15" ht="49.5" customHeight="1" thickBot="1" x14ac:dyDescent="0.25">
      <c r="A178" s="116"/>
      <c r="B178" s="238" t="s">
        <v>59</v>
      </c>
      <c r="C178" s="238"/>
      <c r="D178" s="38">
        <f>IF!D77</f>
        <v>0</v>
      </c>
      <c r="E178" s="38">
        <f>IF!E77</f>
        <v>0</v>
      </c>
      <c r="F178" s="40">
        <f t="shared" si="138"/>
        <v>0</v>
      </c>
      <c r="G178" s="38">
        <f>IF!G77</f>
        <v>0</v>
      </c>
      <c r="H178" s="236">
        <f>IF!H77</f>
        <v>0</v>
      </c>
      <c r="I178" s="236"/>
      <c r="J178" s="236">
        <f>IF!J77</f>
        <v>0</v>
      </c>
      <c r="K178" s="236"/>
      <c r="L178" s="38">
        <f>IF!L77</f>
        <v>0</v>
      </c>
      <c r="M178" s="38">
        <f>IF!M77</f>
        <v>0</v>
      </c>
      <c r="N178" s="44">
        <f t="shared" si="139"/>
        <v>0</v>
      </c>
      <c r="O178" s="40">
        <f t="shared" si="135"/>
        <v>0</v>
      </c>
    </row>
    <row r="179" spans="1:15" ht="49.5" customHeight="1" thickBot="1" x14ac:dyDescent="0.25">
      <c r="A179" s="116"/>
      <c r="B179" s="238" t="s">
        <v>60</v>
      </c>
      <c r="C179" s="238"/>
      <c r="D179" s="38">
        <f>IF!D78</f>
        <v>0</v>
      </c>
      <c r="E179" s="38">
        <f>IF!E78</f>
        <v>0</v>
      </c>
      <c r="F179" s="40">
        <f t="shared" si="138"/>
        <v>0</v>
      </c>
      <c r="G179" s="38">
        <f>IF!G78</f>
        <v>0</v>
      </c>
      <c r="H179" s="236">
        <f>IF!H78</f>
        <v>0</v>
      </c>
      <c r="I179" s="236"/>
      <c r="J179" s="236">
        <f>IF!J78</f>
        <v>0</v>
      </c>
      <c r="K179" s="236"/>
      <c r="L179" s="38">
        <f>IF!L78</f>
        <v>0</v>
      </c>
      <c r="M179" s="38">
        <f>IF!M78</f>
        <v>0</v>
      </c>
      <c r="N179" s="44">
        <f t="shared" si="139"/>
        <v>0</v>
      </c>
      <c r="O179" s="40">
        <f t="shared" si="135"/>
        <v>0</v>
      </c>
    </row>
    <row r="180" spans="1:15" ht="49.5" customHeight="1" thickBot="1" x14ac:dyDescent="0.25">
      <c r="A180" s="117"/>
      <c r="B180" s="238" t="s">
        <v>61</v>
      </c>
      <c r="C180" s="238"/>
      <c r="D180" s="38">
        <f>IF!D79</f>
        <v>0</v>
      </c>
      <c r="E180" s="38">
        <f>IF!E79</f>
        <v>0</v>
      </c>
      <c r="F180" s="40">
        <f t="shared" si="138"/>
        <v>0</v>
      </c>
      <c r="G180" s="38">
        <f>IF!G79</f>
        <v>0</v>
      </c>
      <c r="H180" s="236">
        <f>IF!H79</f>
        <v>0</v>
      </c>
      <c r="I180" s="236"/>
      <c r="J180" s="236">
        <f>IF!J79</f>
        <v>0</v>
      </c>
      <c r="K180" s="236"/>
      <c r="L180" s="38">
        <f>IF!L79</f>
        <v>0</v>
      </c>
      <c r="M180" s="38">
        <f>IF!M79</f>
        <v>0</v>
      </c>
      <c r="N180" s="44">
        <f t="shared" si="139"/>
        <v>0</v>
      </c>
      <c r="O180" s="40">
        <f t="shared" si="135"/>
        <v>0</v>
      </c>
    </row>
    <row r="181" spans="1:15" ht="49.5" customHeight="1" thickBot="1" x14ac:dyDescent="0.25">
      <c r="A181" s="112" t="s">
        <v>22</v>
      </c>
      <c r="B181" s="234" t="s">
        <v>45</v>
      </c>
      <c r="C181" s="234"/>
      <c r="D181" s="40">
        <f>SUM(D182:D198)</f>
        <v>3</v>
      </c>
      <c r="E181" s="40">
        <f>SUM(E182:E198)</f>
        <v>3</v>
      </c>
      <c r="F181" s="40">
        <f>SUM(G181:L181)</f>
        <v>6</v>
      </c>
      <c r="G181" s="40">
        <f>SUM(G182:G198)</f>
        <v>0</v>
      </c>
      <c r="H181" s="229">
        <f>SUM(H182:I198)</f>
        <v>5</v>
      </c>
      <c r="I181" s="229"/>
      <c r="J181" s="229">
        <f>SUM(J182:K198)</f>
        <v>1</v>
      </c>
      <c r="K181" s="229"/>
      <c r="L181" s="40">
        <f>SUM(L182:L198)</f>
        <v>0</v>
      </c>
      <c r="M181" s="40">
        <f>SUM(M182:M198)</f>
        <v>0</v>
      </c>
      <c r="N181" s="44">
        <f>SUM(N182:N198)</f>
        <v>6</v>
      </c>
      <c r="O181" s="40">
        <f t="shared" si="135"/>
        <v>0</v>
      </c>
    </row>
    <row r="182" spans="1:15" ht="49.5" customHeight="1" thickBot="1" x14ac:dyDescent="0.25">
      <c r="A182" s="113"/>
      <c r="B182" s="235" t="s">
        <v>18</v>
      </c>
      <c r="C182" s="235"/>
      <c r="D182" s="38">
        <f>IG!D63</f>
        <v>3</v>
      </c>
      <c r="E182" s="38">
        <f>IG!E63</f>
        <v>1</v>
      </c>
      <c r="F182" s="39">
        <f>G182+H182+J182+L182</f>
        <v>4</v>
      </c>
      <c r="G182" s="38">
        <f>IG!G63</f>
        <v>0</v>
      </c>
      <c r="H182" s="236">
        <f>IG!H63</f>
        <v>4</v>
      </c>
      <c r="I182" s="236"/>
      <c r="J182" s="236">
        <f>IG!J63</f>
        <v>0</v>
      </c>
      <c r="K182" s="236"/>
      <c r="L182" s="38">
        <f>IG!L63</f>
        <v>0</v>
      </c>
      <c r="M182" s="38">
        <f>IG!M63</f>
        <v>0</v>
      </c>
      <c r="N182" s="43">
        <f>F182+M182</f>
        <v>4</v>
      </c>
      <c r="O182" s="39">
        <f t="shared" si="135"/>
        <v>0</v>
      </c>
    </row>
    <row r="183" spans="1:15" ht="49.5" customHeight="1" thickBot="1" x14ac:dyDescent="0.25">
      <c r="A183" s="113"/>
      <c r="B183" s="237" t="s">
        <v>46</v>
      </c>
      <c r="C183" s="237"/>
      <c r="D183" s="38">
        <f>IG!D64</f>
        <v>0</v>
      </c>
      <c r="E183" s="38">
        <f>IG!E64</f>
        <v>0</v>
      </c>
      <c r="F183" s="40">
        <f>G183+H183+J183+L183</f>
        <v>0</v>
      </c>
      <c r="G183" s="38">
        <f>IG!G64</f>
        <v>0</v>
      </c>
      <c r="H183" s="236">
        <f>IG!H64</f>
        <v>0</v>
      </c>
      <c r="I183" s="236"/>
      <c r="J183" s="236">
        <f>IG!J64</f>
        <v>0</v>
      </c>
      <c r="K183" s="236"/>
      <c r="L183" s="38">
        <f>IG!L64</f>
        <v>0</v>
      </c>
      <c r="M183" s="38">
        <f>IG!M64</f>
        <v>0</v>
      </c>
      <c r="N183" s="44">
        <f>F183+M183</f>
        <v>0</v>
      </c>
      <c r="O183" s="40">
        <f t="shared" si="135"/>
        <v>0</v>
      </c>
    </row>
    <row r="184" spans="1:15" ht="49.5" customHeight="1" thickBot="1" x14ac:dyDescent="0.25">
      <c r="A184" s="113"/>
      <c r="B184" s="237" t="s">
        <v>47</v>
      </c>
      <c r="C184" s="237"/>
      <c r="D184" s="38">
        <f>IG!D65</f>
        <v>0</v>
      </c>
      <c r="E184" s="38">
        <f>IG!E65</f>
        <v>0</v>
      </c>
      <c r="F184" s="40">
        <f t="shared" ref="F184:F198" si="140">G184+H184+J184+L184</f>
        <v>0</v>
      </c>
      <c r="G184" s="38">
        <f>IG!G65</f>
        <v>0</v>
      </c>
      <c r="H184" s="236">
        <f>IG!H65</f>
        <v>0</v>
      </c>
      <c r="I184" s="236"/>
      <c r="J184" s="236">
        <f>IG!J65</f>
        <v>0</v>
      </c>
      <c r="K184" s="236"/>
      <c r="L184" s="38">
        <f>IG!L65</f>
        <v>0</v>
      </c>
      <c r="M184" s="38">
        <f>IG!M65</f>
        <v>0</v>
      </c>
      <c r="N184" s="44">
        <f t="shared" ref="N184:N198" si="141">F184+M184</f>
        <v>0</v>
      </c>
      <c r="O184" s="40">
        <f t="shared" si="135"/>
        <v>0</v>
      </c>
    </row>
    <row r="185" spans="1:15" ht="49.5" customHeight="1" thickBot="1" x14ac:dyDescent="0.25">
      <c r="A185" s="113"/>
      <c r="B185" s="237" t="s">
        <v>48</v>
      </c>
      <c r="C185" s="237"/>
      <c r="D185" s="38">
        <f>IG!D66</f>
        <v>0</v>
      </c>
      <c r="E185" s="38">
        <f>IG!E66</f>
        <v>0</v>
      </c>
      <c r="F185" s="40">
        <f t="shared" si="140"/>
        <v>0</v>
      </c>
      <c r="G185" s="38">
        <f>IG!G66</f>
        <v>0</v>
      </c>
      <c r="H185" s="236">
        <f>IG!H66</f>
        <v>0</v>
      </c>
      <c r="I185" s="236"/>
      <c r="J185" s="236">
        <f>IG!J66</f>
        <v>0</v>
      </c>
      <c r="K185" s="236"/>
      <c r="L185" s="38">
        <f>IG!L66</f>
        <v>0</v>
      </c>
      <c r="M185" s="38">
        <f>IG!M66</f>
        <v>0</v>
      </c>
      <c r="N185" s="44">
        <f t="shared" si="141"/>
        <v>0</v>
      </c>
      <c r="O185" s="40">
        <f t="shared" si="135"/>
        <v>0</v>
      </c>
    </row>
    <row r="186" spans="1:15" ht="49.5" customHeight="1" thickBot="1" x14ac:dyDescent="0.25">
      <c r="A186" s="113"/>
      <c r="B186" s="237" t="s">
        <v>49</v>
      </c>
      <c r="C186" s="237"/>
      <c r="D186" s="38">
        <f>IG!D67</f>
        <v>0</v>
      </c>
      <c r="E186" s="38">
        <f>IG!E67</f>
        <v>0</v>
      </c>
      <c r="F186" s="40">
        <f t="shared" si="140"/>
        <v>0</v>
      </c>
      <c r="G186" s="38">
        <f>IG!G67</f>
        <v>0</v>
      </c>
      <c r="H186" s="236">
        <f>IG!H67</f>
        <v>0</v>
      </c>
      <c r="I186" s="236"/>
      <c r="J186" s="236">
        <f>IG!J67</f>
        <v>0</v>
      </c>
      <c r="K186" s="236"/>
      <c r="L186" s="38">
        <f>IG!L67</f>
        <v>0</v>
      </c>
      <c r="M186" s="38">
        <f>IG!M67</f>
        <v>0</v>
      </c>
      <c r="N186" s="44">
        <f t="shared" si="141"/>
        <v>0</v>
      </c>
      <c r="O186" s="40">
        <f t="shared" si="135"/>
        <v>0</v>
      </c>
    </row>
    <row r="187" spans="1:15" ht="49.5" customHeight="1" thickBot="1" x14ac:dyDescent="0.25">
      <c r="A187" s="113"/>
      <c r="B187" s="234" t="s">
        <v>50</v>
      </c>
      <c r="C187" s="234"/>
      <c r="D187" s="38">
        <f>IG!D68</f>
        <v>0</v>
      </c>
      <c r="E187" s="38">
        <f>IG!E68</f>
        <v>0</v>
      </c>
      <c r="F187" s="40">
        <f t="shared" si="140"/>
        <v>0</v>
      </c>
      <c r="G187" s="38">
        <f>IG!G68</f>
        <v>0</v>
      </c>
      <c r="H187" s="236">
        <f>IG!H68</f>
        <v>0</v>
      </c>
      <c r="I187" s="236"/>
      <c r="J187" s="236">
        <f>IG!J68</f>
        <v>0</v>
      </c>
      <c r="K187" s="236"/>
      <c r="L187" s="38">
        <f>IG!L68</f>
        <v>0</v>
      </c>
      <c r="M187" s="38">
        <f>IG!M68</f>
        <v>0</v>
      </c>
      <c r="N187" s="44">
        <f t="shared" si="141"/>
        <v>0</v>
      </c>
      <c r="O187" s="40">
        <f t="shared" si="135"/>
        <v>0</v>
      </c>
    </row>
    <row r="188" spans="1:15" ht="49.5" customHeight="1" thickBot="1" x14ac:dyDescent="0.25">
      <c r="A188" s="113"/>
      <c r="B188" s="237" t="s">
        <v>51</v>
      </c>
      <c r="C188" s="237"/>
      <c r="D188" s="38">
        <f>IG!D69</f>
        <v>0</v>
      </c>
      <c r="E188" s="38">
        <f>IG!E69</f>
        <v>0</v>
      </c>
      <c r="F188" s="40">
        <f t="shared" si="140"/>
        <v>0</v>
      </c>
      <c r="G188" s="38">
        <f>IG!G69</f>
        <v>0</v>
      </c>
      <c r="H188" s="236">
        <f>IG!H69</f>
        <v>0</v>
      </c>
      <c r="I188" s="236"/>
      <c r="J188" s="236">
        <f>IG!J69</f>
        <v>0</v>
      </c>
      <c r="K188" s="236"/>
      <c r="L188" s="38">
        <f>IG!L69</f>
        <v>0</v>
      </c>
      <c r="M188" s="38">
        <f>IG!M69</f>
        <v>0</v>
      </c>
      <c r="N188" s="44">
        <f t="shared" si="141"/>
        <v>0</v>
      </c>
      <c r="O188" s="40">
        <f t="shared" si="135"/>
        <v>0</v>
      </c>
    </row>
    <row r="189" spans="1:15" ht="49.5" customHeight="1" thickBot="1" x14ac:dyDescent="0.25">
      <c r="A189" s="113"/>
      <c r="B189" s="237" t="s">
        <v>52</v>
      </c>
      <c r="C189" s="237"/>
      <c r="D189" s="38">
        <f>IG!D70</f>
        <v>0</v>
      </c>
      <c r="E189" s="38">
        <f>IG!E70</f>
        <v>0</v>
      </c>
      <c r="F189" s="40">
        <f t="shared" si="140"/>
        <v>0</v>
      </c>
      <c r="G189" s="38">
        <f>IG!G70</f>
        <v>0</v>
      </c>
      <c r="H189" s="236">
        <f>IG!H70</f>
        <v>0</v>
      </c>
      <c r="I189" s="236"/>
      <c r="J189" s="236">
        <f>IG!J70</f>
        <v>0</v>
      </c>
      <c r="K189" s="236"/>
      <c r="L189" s="38">
        <f>IG!L70</f>
        <v>0</v>
      </c>
      <c r="M189" s="38">
        <f>IG!M70</f>
        <v>0</v>
      </c>
      <c r="N189" s="44">
        <f t="shared" si="141"/>
        <v>0</v>
      </c>
      <c r="O189" s="40">
        <f t="shared" si="135"/>
        <v>0</v>
      </c>
    </row>
    <row r="190" spans="1:15" ht="49.5" customHeight="1" thickBot="1" x14ac:dyDescent="0.25">
      <c r="A190" s="113"/>
      <c r="B190" s="237" t="s">
        <v>53</v>
      </c>
      <c r="C190" s="237"/>
      <c r="D190" s="38">
        <f>IG!D71</f>
        <v>0</v>
      </c>
      <c r="E190" s="38">
        <f>IG!E71</f>
        <v>0</v>
      </c>
      <c r="F190" s="40">
        <f t="shared" si="140"/>
        <v>0</v>
      </c>
      <c r="G190" s="38">
        <f>IG!G71</f>
        <v>0</v>
      </c>
      <c r="H190" s="236">
        <f>IG!H71</f>
        <v>0</v>
      </c>
      <c r="I190" s="236"/>
      <c r="J190" s="236">
        <f>IG!J71</f>
        <v>0</v>
      </c>
      <c r="K190" s="236"/>
      <c r="L190" s="38">
        <f>IG!L71</f>
        <v>0</v>
      </c>
      <c r="M190" s="38">
        <f>IG!M71</f>
        <v>0</v>
      </c>
      <c r="N190" s="44">
        <f t="shared" si="141"/>
        <v>0</v>
      </c>
      <c r="O190" s="40">
        <f t="shared" si="135"/>
        <v>0</v>
      </c>
    </row>
    <row r="191" spans="1:15" ht="49.5" customHeight="1" thickBot="1" x14ac:dyDescent="0.25">
      <c r="A191" s="113"/>
      <c r="B191" s="237" t="s">
        <v>54</v>
      </c>
      <c r="C191" s="237"/>
      <c r="D191" s="38">
        <f>IG!D72</f>
        <v>0</v>
      </c>
      <c r="E191" s="38">
        <f>IG!E72</f>
        <v>0</v>
      </c>
      <c r="F191" s="40">
        <f t="shared" si="140"/>
        <v>0</v>
      </c>
      <c r="G191" s="38">
        <f>IG!G72</f>
        <v>0</v>
      </c>
      <c r="H191" s="236">
        <f>IG!H72</f>
        <v>0</v>
      </c>
      <c r="I191" s="236"/>
      <c r="J191" s="236">
        <f>IG!J72</f>
        <v>0</v>
      </c>
      <c r="K191" s="236"/>
      <c r="L191" s="38">
        <f>IG!L72</f>
        <v>0</v>
      </c>
      <c r="M191" s="38">
        <f>IG!M72</f>
        <v>0</v>
      </c>
      <c r="N191" s="44">
        <f t="shared" si="141"/>
        <v>0</v>
      </c>
      <c r="O191" s="40">
        <f t="shared" si="135"/>
        <v>0</v>
      </c>
    </row>
    <row r="192" spans="1:15" ht="49.5" customHeight="1" thickBot="1" x14ac:dyDescent="0.25">
      <c r="A192" s="113"/>
      <c r="B192" s="238" t="s">
        <v>55</v>
      </c>
      <c r="C192" s="238"/>
      <c r="D192" s="38">
        <f>IG!D73</f>
        <v>0</v>
      </c>
      <c r="E192" s="38">
        <f>IG!E73</f>
        <v>0</v>
      </c>
      <c r="F192" s="40">
        <f t="shared" si="140"/>
        <v>0</v>
      </c>
      <c r="G192" s="38">
        <f>IG!G73</f>
        <v>0</v>
      </c>
      <c r="H192" s="236">
        <f>IG!H73</f>
        <v>0</v>
      </c>
      <c r="I192" s="236"/>
      <c r="J192" s="236">
        <f>IG!J73</f>
        <v>0</v>
      </c>
      <c r="K192" s="236"/>
      <c r="L192" s="38">
        <f>IG!L73</f>
        <v>0</v>
      </c>
      <c r="M192" s="38">
        <f>IG!M73</f>
        <v>0</v>
      </c>
      <c r="N192" s="44">
        <f t="shared" si="141"/>
        <v>0</v>
      </c>
      <c r="O192" s="40">
        <f t="shared" si="135"/>
        <v>0</v>
      </c>
    </row>
    <row r="193" spans="1:16" ht="49.5" customHeight="1" thickBot="1" x14ac:dyDescent="0.25">
      <c r="A193" s="113"/>
      <c r="B193" s="238" t="s">
        <v>56</v>
      </c>
      <c r="C193" s="238"/>
      <c r="D193" s="38">
        <f>IG!D74</f>
        <v>0</v>
      </c>
      <c r="E193" s="38">
        <f>IG!E74</f>
        <v>0</v>
      </c>
      <c r="F193" s="40">
        <f t="shared" si="140"/>
        <v>0</v>
      </c>
      <c r="G193" s="38">
        <f>IG!G74</f>
        <v>0</v>
      </c>
      <c r="H193" s="236">
        <f>IG!H74</f>
        <v>0</v>
      </c>
      <c r="I193" s="236"/>
      <c r="J193" s="236">
        <f>IG!J74</f>
        <v>0</v>
      </c>
      <c r="K193" s="236"/>
      <c r="L193" s="38">
        <f>IG!L74</f>
        <v>0</v>
      </c>
      <c r="M193" s="38">
        <f>IG!M74</f>
        <v>0</v>
      </c>
      <c r="N193" s="44">
        <f t="shared" si="141"/>
        <v>0</v>
      </c>
      <c r="O193" s="40">
        <f t="shared" si="135"/>
        <v>0</v>
      </c>
    </row>
    <row r="194" spans="1:16" ht="49.5" customHeight="1" thickBot="1" x14ac:dyDescent="0.25">
      <c r="A194" s="113"/>
      <c r="B194" s="238" t="s">
        <v>57</v>
      </c>
      <c r="C194" s="238"/>
      <c r="D194" s="38">
        <f>IG!D75</f>
        <v>0</v>
      </c>
      <c r="E194" s="38">
        <f>IG!E75</f>
        <v>0</v>
      </c>
      <c r="F194" s="40">
        <f t="shared" si="140"/>
        <v>0</v>
      </c>
      <c r="G194" s="38">
        <f>IG!G75</f>
        <v>0</v>
      </c>
      <c r="H194" s="236">
        <f>IG!H75</f>
        <v>0</v>
      </c>
      <c r="I194" s="236"/>
      <c r="J194" s="236">
        <f>IG!J75</f>
        <v>0</v>
      </c>
      <c r="K194" s="236"/>
      <c r="L194" s="38">
        <f>IG!L75</f>
        <v>0</v>
      </c>
      <c r="M194" s="38">
        <f>IG!M75</f>
        <v>0</v>
      </c>
      <c r="N194" s="44">
        <f t="shared" si="141"/>
        <v>0</v>
      </c>
      <c r="O194" s="40">
        <f t="shared" si="135"/>
        <v>0</v>
      </c>
    </row>
    <row r="195" spans="1:16" ht="49.5" customHeight="1" thickBot="1" x14ac:dyDescent="0.25">
      <c r="A195" s="113"/>
      <c r="B195" s="238" t="s">
        <v>58</v>
      </c>
      <c r="C195" s="238"/>
      <c r="D195" s="38">
        <f>IG!D76</f>
        <v>0</v>
      </c>
      <c r="E195" s="38">
        <f>IG!E76</f>
        <v>0</v>
      </c>
      <c r="F195" s="40">
        <f t="shared" si="140"/>
        <v>0</v>
      </c>
      <c r="G195" s="38">
        <f>IG!G76</f>
        <v>0</v>
      </c>
      <c r="H195" s="236">
        <f>IG!H76</f>
        <v>0</v>
      </c>
      <c r="I195" s="236"/>
      <c r="J195" s="236">
        <f>IG!J76</f>
        <v>0</v>
      </c>
      <c r="K195" s="236"/>
      <c r="L195" s="38">
        <f>IG!L76</f>
        <v>0</v>
      </c>
      <c r="M195" s="38">
        <f>IG!M76</f>
        <v>0</v>
      </c>
      <c r="N195" s="44">
        <f t="shared" si="141"/>
        <v>0</v>
      </c>
      <c r="O195" s="40">
        <f t="shared" si="135"/>
        <v>0</v>
      </c>
    </row>
    <row r="196" spans="1:16" ht="49.5" customHeight="1" thickBot="1" x14ac:dyDescent="0.25">
      <c r="A196" s="113"/>
      <c r="B196" s="238" t="s">
        <v>59</v>
      </c>
      <c r="C196" s="238"/>
      <c r="D196" s="38">
        <f>IG!D77</f>
        <v>0</v>
      </c>
      <c r="E196" s="38">
        <f>IG!E77</f>
        <v>0</v>
      </c>
      <c r="F196" s="40">
        <f t="shared" si="140"/>
        <v>0</v>
      </c>
      <c r="G196" s="38">
        <f>IG!G77</f>
        <v>0</v>
      </c>
      <c r="H196" s="236">
        <f>IG!H77</f>
        <v>0</v>
      </c>
      <c r="I196" s="236"/>
      <c r="J196" s="236">
        <f>IG!J77</f>
        <v>0</v>
      </c>
      <c r="K196" s="236"/>
      <c r="L196" s="38">
        <f>IG!L77</f>
        <v>0</v>
      </c>
      <c r="M196" s="38">
        <f>IG!M77</f>
        <v>0</v>
      </c>
      <c r="N196" s="44">
        <f t="shared" si="141"/>
        <v>0</v>
      </c>
      <c r="O196" s="40">
        <f t="shared" si="135"/>
        <v>0</v>
      </c>
    </row>
    <row r="197" spans="1:16" ht="49.5" customHeight="1" thickBot="1" x14ac:dyDescent="0.25">
      <c r="A197" s="113"/>
      <c r="B197" s="238" t="s">
        <v>60</v>
      </c>
      <c r="C197" s="238"/>
      <c r="D197" s="38">
        <f>IG!D78</f>
        <v>0</v>
      </c>
      <c r="E197" s="38">
        <f>IG!E78</f>
        <v>2</v>
      </c>
      <c r="F197" s="40">
        <f t="shared" si="140"/>
        <v>2</v>
      </c>
      <c r="G197" s="38">
        <f>IG!G78</f>
        <v>0</v>
      </c>
      <c r="H197" s="236">
        <f>IG!H78</f>
        <v>1</v>
      </c>
      <c r="I197" s="236"/>
      <c r="J197" s="236">
        <f>IG!J78</f>
        <v>1</v>
      </c>
      <c r="K197" s="236"/>
      <c r="L197" s="38">
        <f>IG!L78</f>
        <v>0</v>
      </c>
      <c r="M197" s="38">
        <f>IG!M78</f>
        <v>0</v>
      </c>
      <c r="N197" s="44">
        <f t="shared" si="141"/>
        <v>2</v>
      </c>
      <c r="O197" s="40">
        <f t="shared" si="135"/>
        <v>0</v>
      </c>
    </row>
    <row r="198" spans="1:16" ht="49.5" customHeight="1" thickBot="1" x14ac:dyDescent="0.25">
      <c r="A198" s="114"/>
      <c r="B198" s="238" t="s">
        <v>61</v>
      </c>
      <c r="C198" s="238"/>
      <c r="D198" s="38">
        <f>IG!D79</f>
        <v>0</v>
      </c>
      <c r="E198" s="38">
        <f>IG!E79</f>
        <v>0</v>
      </c>
      <c r="F198" s="40">
        <f t="shared" si="140"/>
        <v>0</v>
      </c>
      <c r="G198" s="38">
        <f>IG!G79</f>
        <v>0</v>
      </c>
      <c r="H198" s="236">
        <f>IG!H79</f>
        <v>0</v>
      </c>
      <c r="I198" s="236"/>
      <c r="J198" s="236">
        <f>IG!J79</f>
        <v>0</v>
      </c>
      <c r="K198" s="236"/>
      <c r="L198" s="38">
        <f>IG!L79</f>
        <v>0</v>
      </c>
      <c r="M198" s="38">
        <f>IG!M79</f>
        <v>0</v>
      </c>
      <c r="N198" s="44">
        <f t="shared" si="141"/>
        <v>0</v>
      </c>
      <c r="O198" s="40">
        <f t="shared" si="135"/>
        <v>0</v>
      </c>
    </row>
    <row r="202" spans="1:16" ht="30" x14ac:dyDescent="0.2">
      <c r="A202" s="97" t="s">
        <v>69</v>
      </c>
      <c r="B202" s="97"/>
      <c r="C202" s="97"/>
      <c r="D202" s="97"/>
      <c r="E202" s="97"/>
      <c r="F202" s="67"/>
      <c r="G202" s="67"/>
      <c r="H202" s="67"/>
      <c r="I202" s="67"/>
      <c r="J202" s="67"/>
      <c r="K202" s="67"/>
      <c r="L202" s="67"/>
      <c r="M202" s="68"/>
      <c r="N202" s="68"/>
      <c r="O202" s="68"/>
      <c r="P202" s="68"/>
    </row>
    <row r="203" spans="1:16" ht="30.75" thickBot="1" x14ac:dyDescent="0.25">
      <c r="A203" s="98" t="s">
        <v>70</v>
      </c>
      <c r="B203" s="98"/>
      <c r="C203" s="98"/>
      <c r="D203" s="98"/>
      <c r="E203" s="98"/>
      <c r="F203" s="98"/>
      <c r="G203" s="98"/>
      <c r="H203" s="67"/>
      <c r="I203" s="67"/>
      <c r="J203" s="67"/>
      <c r="K203" s="67"/>
      <c r="L203" s="67"/>
      <c r="M203" s="68"/>
      <c r="N203" s="68"/>
      <c r="O203" s="68"/>
      <c r="P203" s="68"/>
    </row>
    <row r="204" spans="1:16" ht="23.25" thickBot="1" x14ac:dyDescent="0.25">
      <c r="A204" s="89" t="s">
        <v>2</v>
      </c>
      <c r="B204" s="99" t="s">
        <v>3</v>
      </c>
      <c r="C204" s="100"/>
      <c r="D204" s="105" t="s">
        <v>4</v>
      </c>
      <c r="E204" s="105" t="s">
        <v>5</v>
      </c>
      <c r="F204" s="108" t="s">
        <v>6</v>
      </c>
      <c r="G204" s="109"/>
      <c r="H204" s="109"/>
      <c r="I204" s="109"/>
      <c r="J204" s="109"/>
      <c r="K204" s="109"/>
      <c r="L204" s="109"/>
      <c r="M204" s="109"/>
      <c r="N204" s="105" t="s">
        <v>7</v>
      </c>
      <c r="O204" s="100" t="s">
        <v>71</v>
      </c>
      <c r="P204" s="89" t="s">
        <v>9</v>
      </c>
    </row>
    <row r="205" spans="1:16" ht="13.5" thickBot="1" x14ac:dyDescent="0.25">
      <c r="A205" s="89"/>
      <c r="B205" s="101"/>
      <c r="C205" s="102"/>
      <c r="D205" s="106"/>
      <c r="E205" s="106"/>
      <c r="F205" s="90" t="s">
        <v>72</v>
      </c>
      <c r="G205" s="90"/>
      <c r="H205" s="90" t="s">
        <v>73</v>
      </c>
      <c r="I205" s="90"/>
      <c r="J205" s="90" t="s">
        <v>74</v>
      </c>
      <c r="K205" s="90"/>
      <c r="L205" s="91" t="s">
        <v>75</v>
      </c>
      <c r="M205" s="91" t="s">
        <v>13</v>
      </c>
      <c r="N205" s="110"/>
      <c r="O205" s="102"/>
      <c r="P205" s="89"/>
    </row>
    <row r="206" spans="1:16" ht="102" customHeight="1" thickBot="1" x14ac:dyDescent="0.25">
      <c r="A206" s="89"/>
      <c r="B206" s="103"/>
      <c r="C206" s="104"/>
      <c r="D206" s="107"/>
      <c r="E206" s="107"/>
      <c r="F206" s="89"/>
      <c r="G206" s="89"/>
      <c r="H206" s="89"/>
      <c r="I206" s="89"/>
      <c r="J206" s="89"/>
      <c r="K206" s="89"/>
      <c r="L206" s="92"/>
      <c r="M206" s="92"/>
      <c r="N206" s="111"/>
      <c r="O206" s="104"/>
      <c r="P206" s="89"/>
    </row>
    <row r="207" spans="1:16" ht="20.25" thickBot="1" x14ac:dyDescent="0.25">
      <c r="A207" s="69"/>
      <c r="B207" s="93">
        <v>1</v>
      </c>
      <c r="C207" s="94"/>
      <c r="D207" s="7">
        <v>2</v>
      </c>
      <c r="E207" s="7">
        <v>3</v>
      </c>
      <c r="F207" s="95">
        <v>4</v>
      </c>
      <c r="G207" s="95"/>
      <c r="H207" s="95">
        <v>5</v>
      </c>
      <c r="I207" s="95"/>
      <c r="J207" s="96">
        <v>6</v>
      </c>
      <c r="K207" s="96"/>
      <c r="L207" s="45">
        <v>7</v>
      </c>
      <c r="M207" s="45">
        <v>8</v>
      </c>
      <c r="N207" s="45">
        <v>9</v>
      </c>
      <c r="O207" s="45">
        <v>10</v>
      </c>
      <c r="P207" s="45">
        <v>11</v>
      </c>
    </row>
    <row r="208" spans="1:16" ht="150" customHeight="1" thickBot="1" x14ac:dyDescent="0.25">
      <c r="A208" s="46" t="s">
        <v>18</v>
      </c>
      <c r="B208" s="85" t="s">
        <v>76</v>
      </c>
      <c r="C208" s="86"/>
      <c r="D208" s="47">
        <f>SUM(D209:D211)</f>
        <v>0</v>
      </c>
      <c r="E208" s="47">
        <f>SUM(E209:E211)</f>
        <v>0</v>
      </c>
      <c r="F208" s="82">
        <f>H208+J208+L208+M208</f>
        <v>0</v>
      </c>
      <c r="G208" s="82"/>
      <c r="H208" s="87">
        <f>SUM(H209:I211)</f>
        <v>0</v>
      </c>
      <c r="I208" s="88"/>
      <c r="J208" s="87">
        <f>SUM(J209:K211)</f>
        <v>0</v>
      </c>
      <c r="K208" s="88"/>
      <c r="L208" s="47">
        <f t="shared" ref="L208:N208" si="142">SUM(L209:L211)</f>
        <v>0</v>
      </c>
      <c r="M208" s="47">
        <f t="shared" si="142"/>
        <v>0</v>
      </c>
      <c r="N208" s="47">
        <f t="shared" si="142"/>
        <v>0</v>
      </c>
      <c r="O208" s="15">
        <f>F208+N208</f>
        <v>0</v>
      </c>
      <c r="P208" s="15">
        <f>D208+E208-O208</f>
        <v>0</v>
      </c>
    </row>
    <row r="209" spans="1:16" ht="150" customHeight="1" thickBot="1" x14ac:dyDescent="0.25">
      <c r="A209" s="48" t="s">
        <v>20</v>
      </c>
      <c r="B209" s="80" t="s">
        <v>76</v>
      </c>
      <c r="C209" s="81"/>
      <c r="D209" s="71">
        <f>IO!D89</f>
        <v>0</v>
      </c>
      <c r="E209" s="71">
        <f>IO!E89</f>
        <v>0</v>
      </c>
      <c r="F209" s="82">
        <f>H209+J209+L209+M209</f>
        <v>0</v>
      </c>
      <c r="G209" s="82"/>
      <c r="H209" s="83">
        <f>IO!H89</f>
        <v>0</v>
      </c>
      <c r="I209" s="84"/>
      <c r="J209" s="83">
        <f>IO!J89</f>
        <v>0</v>
      </c>
      <c r="K209" s="84"/>
      <c r="L209" s="71">
        <f>IO!L89</f>
        <v>0</v>
      </c>
      <c r="M209" s="71">
        <f>IO!M89</f>
        <v>0</v>
      </c>
      <c r="N209" s="71">
        <f>IO!N89</f>
        <v>0</v>
      </c>
      <c r="O209" s="15">
        <f>F209+N209</f>
        <v>0</v>
      </c>
      <c r="P209" s="15">
        <f>D209+E209-O209</f>
        <v>0</v>
      </c>
    </row>
    <row r="210" spans="1:16" ht="150" customHeight="1" thickBot="1" x14ac:dyDescent="0.25">
      <c r="A210" s="49" t="s">
        <v>21</v>
      </c>
      <c r="B210" s="80" t="s">
        <v>76</v>
      </c>
      <c r="C210" s="81"/>
      <c r="D210" s="71">
        <f>IF!D89</f>
        <v>0</v>
      </c>
      <c r="E210" s="71">
        <f>IF!E89</f>
        <v>0</v>
      </c>
      <c r="F210" s="82">
        <f>H210+J210+L210+M210</f>
        <v>0</v>
      </c>
      <c r="G210" s="82"/>
      <c r="H210" s="83">
        <f>IF!H89</f>
        <v>0</v>
      </c>
      <c r="I210" s="84"/>
      <c r="J210" s="83">
        <f>IF!J89</f>
        <v>0</v>
      </c>
      <c r="K210" s="84"/>
      <c r="L210" s="71">
        <f>IF!L89</f>
        <v>0</v>
      </c>
      <c r="M210" s="71">
        <f>IF!M89</f>
        <v>0</v>
      </c>
      <c r="N210" s="71">
        <f>IF!N89</f>
        <v>0</v>
      </c>
      <c r="O210" s="15">
        <f>F210+N210</f>
        <v>0</v>
      </c>
      <c r="P210" s="15">
        <f>D210+E210-O210</f>
        <v>0</v>
      </c>
    </row>
    <row r="211" spans="1:16" ht="150" customHeight="1" thickBot="1" x14ac:dyDescent="0.25">
      <c r="A211" s="48" t="s">
        <v>22</v>
      </c>
      <c r="B211" s="80" t="s">
        <v>76</v>
      </c>
      <c r="C211" s="81"/>
      <c r="D211" s="71">
        <f>IG!D89</f>
        <v>0</v>
      </c>
      <c r="E211" s="71">
        <f>IG!E89</f>
        <v>0</v>
      </c>
      <c r="F211" s="82">
        <f>H211+J211+L211+M211</f>
        <v>0</v>
      </c>
      <c r="G211" s="82"/>
      <c r="H211" s="83">
        <f>IG!H89</f>
        <v>0</v>
      </c>
      <c r="I211" s="84"/>
      <c r="J211" s="83">
        <f>IG!J89</f>
        <v>0</v>
      </c>
      <c r="K211" s="84"/>
      <c r="L211" s="71">
        <f>IG!L89</f>
        <v>0</v>
      </c>
      <c r="M211" s="71">
        <f>IG!M89</f>
        <v>0</v>
      </c>
      <c r="N211" s="71">
        <f>IG!N89</f>
        <v>0</v>
      </c>
      <c r="O211" s="15">
        <f>F211+N211</f>
        <v>0</v>
      </c>
      <c r="P211" s="15">
        <f>D211+E211-O211</f>
        <v>0</v>
      </c>
    </row>
  </sheetData>
  <mergeCells count="574">
    <mergeCell ref="B197:C197"/>
    <mergeCell ref="H197:I197"/>
    <mergeCell ref="J197:K197"/>
    <mergeCell ref="B198:C198"/>
    <mergeCell ref="H198:I198"/>
    <mergeCell ref="J198:K198"/>
    <mergeCell ref="A127:A144"/>
    <mergeCell ref="A145:A162"/>
    <mergeCell ref="A163:A180"/>
    <mergeCell ref="A181:A198"/>
    <mergeCell ref="B194:C194"/>
    <mergeCell ref="H194:I194"/>
    <mergeCell ref="J194:K194"/>
    <mergeCell ref="B195:C195"/>
    <mergeCell ref="H195:I195"/>
    <mergeCell ref="J195:K195"/>
    <mergeCell ref="B196:C196"/>
    <mergeCell ref="H196:I196"/>
    <mergeCell ref="J196:K196"/>
    <mergeCell ref="B191:C191"/>
    <mergeCell ref="H191:I191"/>
    <mergeCell ref="J191:K191"/>
    <mergeCell ref="B192:C192"/>
    <mergeCell ref="H192:I192"/>
    <mergeCell ref="J192:K192"/>
    <mergeCell ref="B193:C193"/>
    <mergeCell ref="H193:I193"/>
    <mergeCell ref="J193:K193"/>
    <mergeCell ref="B188:C188"/>
    <mergeCell ref="H188:I188"/>
    <mergeCell ref="J188:K188"/>
    <mergeCell ref="B189:C189"/>
    <mergeCell ref="H189:I189"/>
    <mergeCell ref="J189:K189"/>
    <mergeCell ref="B190:C190"/>
    <mergeCell ref="H190:I190"/>
    <mergeCell ref="J190:K190"/>
    <mergeCell ref="B185:C185"/>
    <mergeCell ref="H185:I185"/>
    <mergeCell ref="J185:K185"/>
    <mergeCell ref="B186:C186"/>
    <mergeCell ref="H186:I186"/>
    <mergeCell ref="J186:K186"/>
    <mergeCell ref="B187:C187"/>
    <mergeCell ref="H187:I187"/>
    <mergeCell ref="J187:K187"/>
    <mergeCell ref="B182:C182"/>
    <mergeCell ref="H182:I182"/>
    <mergeCell ref="J182:K182"/>
    <mergeCell ref="B183:C183"/>
    <mergeCell ref="H183:I183"/>
    <mergeCell ref="J183:K183"/>
    <mergeCell ref="B184:C184"/>
    <mergeCell ref="H184:I184"/>
    <mergeCell ref="J184:K184"/>
    <mergeCell ref="B179:C179"/>
    <mergeCell ref="H179:I179"/>
    <mergeCell ref="J179:K179"/>
    <mergeCell ref="B180:C180"/>
    <mergeCell ref="H180:I180"/>
    <mergeCell ref="J180:K180"/>
    <mergeCell ref="B181:C181"/>
    <mergeCell ref="H181:I181"/>
    <mergeCell ref="J181:K181"/>
    <mergeCell ref="B176:C176"/>
    <mergeCell ref="H176:I176"/>
    <mergeCell ref="J176:K176"/>
    <mergeCell ref="B177:C177"/>
    <mergeCell ref="H177:I177"/>
    <mergeCell ref="J177:K177"/>
    <mergeCell ref="B178:C178"/>
    <mergeCell ref="H178:I178"/>
    <mergeCell ref="J178:K178"/>
    <mergeCell ref="B173:C173"/>
    <mergeCell ref="H173:I173"/>
    <mergeCell ref="J173:K173"/>
    <mergeCell ref="B174:C174"/>
    <mergeCell ref="H174:I174"/>
    <mergeCell ref="J174:K174"/>
    <mergeCell ref="B175:C175"/>
    <mergeCell ref="H175:I175"/>
    <mergeCell ref="J175:K175"/>
    <mergeCell ref="B170:C170"/>
    <mergeCell ref="H170:I170"/>
    <mergeCell ref="J170:K170"/>
    <mergeCell ref="B171:C171"/>
    <mergeCell ref="H171:I171"/>
    <mergeCell ref="J171:K171"/>
    <mergeCell ref="B172:C172"/>
    <mergeCell ref="H172:I172"/>
    <mergeCell ref="J172:K172"/>
    <mergeCell ref="B167:C167"/>
    <mergeCell ref="H167:I167"/>
    <mergeCell ref="J167:K167"/>
    <mergeCell ref="B168:C168"/>
    <mergeCell ref="H168:I168"/>
    <mergeCell ref="J168:K168"/>
    <mergeCell ref="B169:C169"/>
    <mergeCell ref="H169:I169"/>
    <mergeCell ref="J169:K169"/>
    <mergeCell ref="B164:C164"/>
    <mergeCell ref="H164:I164"/>
    <mergeCell ref="J164:K164"/>
    <mergeCell ref="B165:C165"/>
    <mergeCell ref="H165:I165"/>
    <mergeCell ref="J165:K165"/>
    <mergeCell ref="B166:C166"/>
    <mergeCell ref="H166:I166"/>
    <mergeCell ref="J166:K166"/>
    <mergeCell ref="B161:C161"/>
    <mergeCell ref="H161:I161"/>
    <mergeCell ref="J161:K161"/>
    <mergeCell ref="B162:C162"/>
    <mergeCell ref="H162:I162"/>
    <mergeCell ref="J162:K162"/>
    <mergeCell ref="B163:C163"/>
    <mergeCell ref="H163:I163"/>
    <mergeCell ref="J163:K163"/>
    <mergeCell ref="B158:C158"/>
    <mergeCell ref="H158:I158"/>
    <mergeCell ref="J158:K158"/>
    <mergeCell ref="B159:C159"/>
    <mergeCell ref="H159:I159"/>
    <mergeCell ref="J159:K159"/>
    <mergeCell ref="B160:C160"/>
    <mergeCell ref="H160:I160"/>
    <mergeCell ref="J160:K160"/>
    <mergeCell ref="B155:C155"/>
    <mergeCell ref="H155:I155"/>
    <mergeCell ref="J155:K155"/>
    <mergeCell ref="B156:C156"/>
    <mergeCell ref="H156:I156"/>
    <mergeCell ref="J156:K156"/>
    <mergeCell ref="B157:C157"/>
    <mergeCell ref="H157:I157"/>
    <mergeCell ref="J157:K157"/>
    <mergeCell ref="B152:C152"/>
    <mergeCell ref="H152:I152"/>
    <mergeCell ref="J152:K152"/>
    <mergeCell ref="B153:C153"/>
    <mergeCell ref="H153:I153"/>
    <mergeCell ref="J153:K153"/>
    <mergeCell ref="B154:C154"/>
    <mergeCell ref="H154:I154"/>
    <mergeCell ref="J154:K154"/>
    <mergeCell ref="B149:C149"/>
    <mergeCell ref="H149:I149"/>
    <mergeCell ref="J149:K149"/>
    <mergeCell ref="B150:C150"/>
    <mergeCell ref="H150:I150"/>
    <mergeCell ref="J150:K150"/>
    <mergeCell ref="B151:C151"/>
    <mergeCell ref="H151:I151"/>
    <mergeCell ref="J151:K151"/>
    <mergeCell ref="B146:C146"/>
    <mergeCell ref="H146:I146"/>
    <mergeCell ref="J146:K146"/>
    <mergeCell ref="B147:C147"/>
    <mergeCell ref="H147:I147"/>
    <mergeCell ref="J147:K147"/>
    <mergeCell ref="B148:C148"/>
    <mergeCell ref="H148:I148"/>
    <mergeCell ref="J148:K148"/>
    <mergeCell ref="B143:C143"/>
    <mergeCell ref="H143:I143"/>
    <mergeCell ref="J143:K143"/>
    <mergeCell ref="B144:C144"/>
    <mergeCell ref="H144:I144"/>
    <mergeCell ref="J144:K144"/>
    <mergeCell ref="C119:D119"/>
    <mergeCell ref="B145:C145"/>
    <mergeCell ref="H145:I145"/>
    <mergeCell ref="J145:K145"/>
    <mergeCell ref="B140:C140"/>
    <mergeCell ref="H140:I140"/>
    <mergeCell ref="J140:K140"/>
    <mergeCell ref="B141:C141"/>
    <mergeCell ref="H141:I141"/>
    <mergeCell ref="J141:K141"/>
    <mergeCell ref="B142:C142"/>
    <mergeCell ref="H142:I142"/>
    <mergeCell ref="J142:K142"/>
    <mergeCell ref="B137:C137"/>
    <mergeCell ref="H137:I137"/>
    <mergeCell ref="J137:K137"/>
    <mergeCell ref="B138:C138"/>
    <mergeCell ref="H138:I138"/>
    <mergeCell ref="J138:K138"/>
    <mergeCell ref="B139:C139"/>
    <mergeCell ref="H139:I139"/>
    <mergeCell ref="J139:K139"/>
    <mergeCell ref="B134:C134"/>
    <mergeCell ref="H134:I134"/>
    <mergeCell ref="J134:K134"/>
    <mergeCell ref="B135:C135"/>
    <mergeCell ref="H135:I135"/>
    <mergeCell ref="J135:K135"/>
    <mergeCell ref="B136:C136"/>
    <mergeCell ref="H136:I136"/>
    <mergeCell ref="J136:K136"/>
    <mergeCell ref="B131:C131"/>
    <mergeCell ref="H131:I131"/>
    <mergeCell ref="J131:K131"/>
    <mergeCell ref="B132:C132"/>
    <mergeCell ref="H132:I132"/>
    <mergeCell ref="J132:K132"/>
    <mergeCell ref="B133:C133"/>
    <mergeCell ref="H133:I133"/>
    <mergeCell ref="J133:K133"/>
    <mergeCell ref="B128:C128"/>
    <mergeCell ref="H128:I128"/>
    <mergeCell ref="J128:K128"/>
    <mergeCell ref="B129:C129"/>
    <mergeCell ref="H129:I129"/>
    <mergeCell ref="J129:K129"/>
    <mergeCell ref="B130:C130"/>
    <mergeCell ref="H130:I130"/>
    <mergeCell ref="J130:K130"/>
    <mergeCell ref="O124:O125"/>
    <mergeCell ref="H125:I125"/>
    <mergeCell ref="J125:K125"/>
    <mergeCell ref="B126:C126"/>
    <mergeCell ref="H126:I126"/>
    <mergeCell ref="J126:K126"/>
    <mergeCell ref="B127:C127"/>
    <mergeCell ref="H127:I127"/>
    <mergeCell ref="J127:K127"/>
    <mergeCell ref="A47:A64"/>
    <mergeCell ref="A123:L123"/>
    <mergeCell ref="A124:A125"/>
    <mergeCell ref="B124:C125"/>
    <mergeCell ref="D124:D125"/>
    <mergeCell ref="E124:E125"/>
    <mergeCell ref="F124:L124"/>
    <mergeCell ref="M124:M125"/>
    <mergeCell ref="N124:N125"/>
    <mergeCell ref="B50:C50"/>
    <mergeCell ref="G50:H50"/>
    <mergeCell ref="I50:J50"/>
    <mergeCell ref="B51:C51"/>
    <mergeCell ref="G51:H51"/>
    <mergeCell ref="I51:J51"/>
    <mergeCell ref="B52:C52"/>
    <mergeCell ref="G52:H52"/>
    <mergeCell ref="I52:J52"/>
    <mergeCell ref="B47:C47"/>
    <mergeCell ref="G47:H47"/>
    <mergeCell ref="I47:J47"/>
    <mergeCell ref="B48:C48"/>
    <mergeCell ref="G48:H48"/>
    <mergeCell ref="I48:J48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49:C49"/>
    <mergeCell ref="G49:H49"/>
    <mergeCell ref="I49:J49"/>
    <mergeCell ref="Q7:Q9"/>
    <mergeCell ref="F8:G9"/>
    <mergeCell ref="H8:I9"/>
    <mergeCell ref="J8:K9"/>
    <mergeCell ref="L8:N8"/>
    <mergeCell ref="M9:N9"/>
    <mergeCell ref="O43:O45"/>
    <mergeCell ref="B46:C46"/>
    <mergeCell ref="G46:H46"/>
    <mergeCell ref="I46:J46"/>
    <mergeCell ref="A41:B41"/>
    <mergeCell ref="A42:L42"/>
    <mergeCell ref="A43:A45"/>
    <mergeCell ref="B43:C45"/>
    <mergeCell ref="D43:D45"/>
    <mergeCell ref="E43:E45"/>
    <mergeCell ref="F43:L43"/>
    <mergeCell ref="M43:M45"/>
    <mergeCell ref="N43:N45"/>
    <mergeCell ref="F44:F45"/>
    <mergeCell ref="G44:J44"/>
    <mergeCell ref="K44:K45"/>
    <mergeCell ref="L44:L45"/>
    <mergeCell ref="G45:H45"/>
    <mergeCell ref="I45:J45"/>
    <mergeCell ref="H10:I10"/>
    <mergeCell ref="J10:K10"/>
    <mergeCell ref="M10:N10"/>
    <mergeCell ref="B11:C11"/>
    <mergeCell ref="F11:G11"/>
    <mergeCell ref="H11:I11"/>
    <mergeCell ref="J11:K11"/>
    <mergeCell ref="M11:N11"/>
    <mergeCell ref="B10:C10"/>
    <mergeCell ref="F10:G10"/>
    <mergeCell ref="B12:C12"/>
    <mergeCell ref="F12:G12"/>
    <mergeCell ref="H12:I12"/>
    <mergeCell ref="J12:K12"/>
    <mergeCell ref="M12:N12"/>
    <mergeCell ref="B13:C13"/>
    <mergeCell ref="F13:G13"/>
    <mergeCell ref="H13:I13"/>
    <mergeCell ref="J13:K13"/>
    <mergeCell ref="M13:N13"/>
    <mergeCell ref="A36:A38"/>
    <mergeCell ref="B36:B38"/>
    <mergeCell ref="B26:C26"/>
    <mergeCell ref="A27:A29"/>
    <mergeCell ref="B27:B29"/>
    <mergeCell ref="A30:A32"/>
    <mergeCell ref="B30:B32"/>
    <mergeCell ref="A33:A35"/>
    <mergeCell ref="B33:B35"/>
    <mergeCell ref="B14:C14"/>
    <mergeCell ref="F14:G14"/>
    <mergeCell ref="H14:I14"/>
    <mergeCell ref="J14:K14"/>
    <mergeCell ref="M14:N14"/>
    <mergeCell ref="A17:B17"/>
    <mergeCell ref="A18:M21"/>
    <mergeCell ref="A23:A25"/>
    <mergeCell ref="B23:C25"/>
    <mergeCell ref="D23:D25"/>
    <mergeCell ref="E23:E25"/>
    <mergeCell ref="F23:J23"/>
    <mergeCell ref="K23:K25"/>
    <mergeCell ref="L23:L25"/>
    <mergeCell ref="M23:M25"/>
    <mergeCell ref="F24:F25"/>
    <mergeCell ref="G24:G25"/>
    <mergeCell ref="H24:H25"/>
    <mergeCell ref="I24:I25"/>
    <mergeCell ref="J24:J25"/>
    <mergeCell ref="B56:C56"/>
    <mergeCell ref="G56:H56"/>
    <mergeCell ref="I56:J56"/>
    <mergeCell ref="B57:C57"/>
    <mergeCell ref="G57:H57"/>
    <mergeCell ref="I57:J57"/>
    <mergeCell ref="B58:C58"/>
    <mergeCell ref="G58:H58"/>
    <mergeCell ref="I58:J58"/>
    <mergeCell ref="B53:C53"/>
    <mergeCell ref="G53:H53"/>
    <mergeCell ref="I53:J53"/>
    <mergeCell ref="B54:C54"/>
    <mergeCell ref="G54:H54"/>
    <mergeCell ref="I54:J54"/>
    <mergeCell ref="B55:C55"/>
    <mergeCell ref="G55:H55"/>
    <mergeCell ref="I55:J55"/>
    <mergeCell ref="B62:C62"/>
    <mergeCell ref="G62:H62"/>
    <mergeCell ref="I62:J62"/>
    <mergeCell ref="B63:C63"/>
    <mergeCell ref="G63:H63"/>
    <mergeCell ref="I63:J63"/>
    <mergeCell ref="B64:C64"/>
    <mergeCell ref="G64:H64"/>
    <mergeCell ref="I64:J64"/>
    <mergeCell ref="B59:C59"/>
    <mergeCell ref="G59:H59"/>
    <mergeCell ref="I59:J59"/>
    <mergeCell ref="B60:C60"/>
    <mergeCell ref="G60:H60"/>
    <mergeCell ref="I60:J60"/>
    <mergeCell ref="B61:C61"/>
    <mergeCell ref="G61:H61"/>
    <mergeCell ref="I61:J61"/>
    <mergeCell ref="B68:C68"/>
    <mergeCell ref="G68:H68"/>
    <mergeCell ref="I68:J68"/>
    <mergeCell ref="B69:C69"/>
    <mergeCell ref="G69:H69"/>
    <mergeCell ref="I69:J69"/>
    <mergeCell ref="B70:C70"/>
    <mergeCell ref="G70:H70"/>
    <mergeCell ref="I70:J70"/>
    <mergeCell ref="B65:C65"/>
    <mergeCell ref="G65:H65"/>
    <mergeCell ref="I65:J65"/>
    <mergeCell ref="B66:C66"/>
    <mergeCell ref="G66:H66"/>
    <mergeCell ref="I66:J66"/>
    <mergeCell ref="B67:C67"/>
    <mergeCell ref="G67:H67"/>
    <mergeCell ref="I67:J67"/>
    <mergeCell ref="B74:C74"/>
    <mergeCell ref="G74:H74"/>
    <mergeCell ref="I74:J74"/>
    <mergeCell ref="B75:C75"/>
    <mergeCell ref="G75:H75"/>
    <mergeCell ref="I75:J75"/>
    <mergeCell ref="B76:C76"/>
    <mergeCell ref="G76:H76"/>
    <mergeCell ref="I76:J76"/>
    <mergeCell ref="B71:C71"/>
    <mergeCell ref="G71:H71"/>
    <mergeCell ref="I71:J71"/>
    <mergeCell ref="B72:C72"/>
    <mergeCell ref="G72:H72"/>
    <mergeCell ref="I72:J72"/>
    <mergeCell ref="B73:C73"/>
    <mergeCell ref="G73:H73"/>
    <mergeCell ref="I73:J73"/>
    <mergeCell ref="B80:C80"/>
    <mergeCell ref="G80:H80"/>
    <mergeCell ref="I80:J80"/>
    <mergeCell ref="B81:C81"/>
    <mergeCell ref="G81:H81"/>
    <mergeCell ref="I81:J81"/>
    <mergeCell ref="B82:C82"/>
    <mergeCell ref="G82:H82"/>
    <mergeCell ref="I82:J82"/>
    <mergeCell ref="B77:C77"/>
    <mergeCell ref="G77:H77"/>
    <mergeCell ref="I77:J77"/>
    <mergeCell ref="B78:C78"/>
    <mergeCell ref="G78:H78"/>
    <mergeCell ref="I78:J78"/>
    <mergeCell ref="B79:C79"/>
    <mergeCell ref="G79:H79"/>
    <mergeCell ref="I79:J79"/>
    <mergeCell ref="B86:C86"/>
    <mergeCell ref="G86:H86"/>
    <mergeCell ref="I86:J86"/>
    <mergeCell ref="B87:C87"/>
    <mergeCell ref="G87:H87"/>
    <mergeCell ref="I87:J87"/>
    <mergeCell ref="B88:C88"/>
    <mergeCell ref="G88:H88"/>
    <mergeCell ref="I88:J88"/>
    <mergeCell ref="B83:C83"/>
    <mergeCell ref="G83:H83"/>
    <mergeCell ref="I83:J83"/>
    <mergeCell ref="B84:C84"/>
    <mergeCell ref="G84:H84"/>
    <mergeCell ref="I84:J84"/>
    <mergeCell ref="B85:C85"/>
    <mergeCell ref="G85:H85"/>
    <mergeCell ref="I85:J85"/>
    <mergeCell ref="B92:C92"/>
    <mergeCell ref="G92:H92"/>
    <mergeCell ref="I92:J92"/>
    <mergeCell ref="B93:C93"/>
    <mergeCell ref="G93:H93"/>
    <mergeCell ref="I93:J93"/>
    <mergeCell ref="B94:C94"/>
    <mergeCell ref="G94:H94"/>
    <mergeCell ref="I94:J94"/>
    <mergeCell ref="B89:C89"/>
    <mergeCell ref="G89:H89"/>
    <mergeCell ref="I89:J89"/>
    <mergeCell ref="B90:C90"/>
    <mergeCell ref="G90:H90"/>
    <mergeCell ref="I90:J90"/>
    <mergeCell ref="B91:C91"/>
    <mergeCell ref="G91:H91"/>
    <mergeCell ref="I91:J91"/>
    <mergeCell ref="B98:C98"/>
    <mergeCell ref="G98:H98"/>
    <mergeCell ref="I98:J98"/>
    <mergeCell ref="B99:C99"/>
    <mergeCell ref="G99:H99"/>
    <mergeCell ref="I99:J99"/>
    <mergeCell ref="B100:C100"/>
    <mergeCell ref="G100:H100"/>
    <mergeCell ref="I100:J100"/>
    <mergeCell ref="B95:C95"/>
    <mergeCell ref="G95:H95"/>
    <mergeCell ref="I95:J95"/>
    <mergeCell ref="B96:C96"/>
    <mergeCell ref="G96:H96"/>
    <mergeCell ref="I96:J96"/>
    <mergeCell ref="B97:C97"/>
    <mergeCell ref="G97:H97"/>
    <mergeCell ref="I97:J97"/>
    <mergeCell ref="B111:C111"/>
    <mergeCell ref="G111:H111"/>
    <mergeCell ref="I111:J111"/>
    <mergeCell ref="B112:C112"/>
    <mergeCell ref="G112:H112"/>
    <mergeCell ref="I112:J112"/>
    <mergeCell ref="B101:C101"/>
    <mergeCell ref="G101:H101"/>
    <mergeCell ref="I101:J101"/>
    <mergeCell ref="B102:C102"/>
    <mergeCell ref="G102:H102"/>
    <mergeCell ref="I102:J102"/>
    <mergeCell ref="B103:C103"/>
    <mergeCell ref="G103:H103"/>
    <mergeCell ref="I103:J103"/>
    <mergeCell ref="B104:C104"/>
    <mergeCell ref="G104:H104"/>
    <mergeCell ref="I104:J104"/>
    <mergeCell ref="B105:C105"/>
    <mergeCell ref="G105:H105"/>
    <mergeCell ref="I105:J105"/>
    <mergeCell ref="B106:C106"/>
    <mergeCell ref="G106:H106"/>
    <mergeCell ref="I106:J106"/>
    <mergeCell ref="B108:C108"/>
    <mergeCell ref="G108:H108"/>
    <mergeCell ref="I108:J108"/>
    <mergeCell ref="B109:C109"/>
    <mergeCell ref="G109:H109"/>
    <mergeCell ref="I109:J109"/>
    <mergeCell ref="B110:C110"/>
    <mergeCell ref="G110:H110"/>
    <mergeCell ref="I110:J110"/>
    <mergeCell ref="A65:A82"/>
    <mergeCell ref="A83:A100"/>
    <mergeCell ref="A101:A118"/>
    <mergeCell ref="B113:C113"/>
    <mergeCell ref="G113:H113"/>
    <mergeCell ref="I113:J113"/>
    <mergeCell ref="B114:C114"/>
    <mergeCell ref="G114:H114"/>
    <mergeCell ref="I114:J114"/>
    <mergeCell ref="B115:C115"/>
    <mergeCell ref="G115:H115"/>
    <mergeCell ref="I115:J115"/>
    <mergeCell ref="B116:C116"/>
    <mergeCell ref="G116:H116"/>
    <mergeCell ref="I116:J116"/>
    <mergeCell ref="B117:C117"/>
    <mergeCell ref="G117:H117"/>
    <mergeCell ref="I117:J117"/>
    <mergeCell ref="B118:C118"/>
    <mergeCell ref="G118:H118"/>
    <mergeCell ref="I118:J118"/>
    <mergeCell ref="B107:C107"/>
    <mergeCell ref="G107:H107"/>
    <mergeCell ref="I107:J107"/>
    <mergeCell ref="A202:E202"/>
    <mergeCell ref="A203:G203"/>
    <mergeCell ref="A204:A206"/>
    <mergeCell ref="B204:C206"/>
    <mergeCell ref="D204:D206"/>
    <mergeCell ref="E204:E206"/>
    <mergeCell ref="F204:M204"/>
    <mergeCell ref="N204:N206"/>
    <mergeCell ref="O204:O206"/>
    <mergeCell ref="P204:P206"/>
    <mergeCell ref="F205:G206"/>
    <mergeCell ref="H205:I206"/>
    <mergeCell ref="J205:K206"/>
    <mergeCell ref="L205:L206"/>
    <mergeCell ref="M205:M206"/>
    <mergeCell ref="B207:C207"/>
    <mergeCell ref="F207:G207"/>
    <mergeCell ref="H207:I207"/>
    <mergeCell ref="J207:K207"/>
    <mergeCell ref="B211:C211"/>
    <mergeCell ref="F211:G211"/>
    <mergeCell ref="H211:I211"/>
    <mergeCell ref="J211:K211"/>
    <mergeCell ref="B208:C208"/>
    <mergeCell ref="F208:G208"/>
    <mergeCell ref="H208:I208"/>
    <mergeCell ref="J208:K208"/>
    <mergeCell ref="B209:C209"/>
    <mergeCell ref="F209:G209"/>
    <mergeCell ref="H209:I209"/>
    <mergeCell ref="J209:K209"/>
    <mergeCell ref="B210:C210"/>
    <mergeCell ref="F210:G210"/>
    <mergeCell ref="H210:I210"/>
    <mergeCell ref="J210:K210"/>
  </mergeCells>
  <printOptions horizontalCentered="1"/>
  <pageMargins left="0.59055118110236227" right="0.59055118110236227" top="0.59055118110236227" bottom="0.59055118110236227" header="0" footer="0"/>
  <pageSetup paperSize="9" scale="29" firstPageNumber="4" fitToHeight="3" orientation="landscape" useFirstPageNumber="1" r:id="rId1"/>
  <headerFooter alignWithMargins="0">
    <oddHeader>&amp;C&amp;"Times New Roman,Normalny"&amp;26- &amp;P -</oddHeader>
  </headerFooter>
  <rowBreaks count="7" manualBreakCount="7">
    <brk id="16" max="20" man="1"/>
    <brk id="40" max="20" man="1"/>
    <brk id="64" max="20" man="1"/>
    <brk id="89" max="20" man="1"/>
    <brk id="119" max="20" man="1"/>
    <brk id="150" max="20" man="1"/>
    <brk id="18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tabSelected="1" zoomScale="50" zoomScaleNormal="50" zoomScaleSheetLayoutView="50" workbookViewId="0">
      <selection activeCell="N35" sqref="N35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42" t="s">
        <v>0</v>
      </c>
      <c r="B1" s="142"/>
      <c r="C1" s="142"/>
      <c r="D1" s="142"/>
      <c r="E1" s="142"/>
      <c r="F1" s="142"/>
      <c r="G1" s="142"/>
      <c r="H1" s="142"/>
      <c r="I1" s="1"/>
      <c r="J1" s="1"/>
      <c r="K1" s="1"/>
    </row>
    <row r="2" spans="1:17" ht="54" customHeight="1" x14ac:dyDescent="0.2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ht="21.75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21.7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45.75" customHeight="1" x14ac:dyDescent="0.2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35.25" customHeight="1" thickBot="1" x14ac:dyDescent="0.25">
      <c r="A6" s="213"/>
      <c r="B6" s="213"/>
      <c r="C6" s="213"/>
      <c r="D6" s="213"/>
      <c r="E6" s="213"/>
      <c r="F6" s="213"/>
      <c r="G6" s="3"/>
      <c r="H6" s="3"/>
    </row>
    <row r="7" spans="1:17" ht="36.75" customHeight="1" thickBot="1" x14ac:dyDescent="0.25">
      <c r="A7" s="163" t="s">
        <v>2</v>
      </c>
      <c r="B7" s="214" t="s">
        <v>3</v>
      </c>
      <c r="C7" s="215"/>
      <c r="D7" s="156" t="s">
        <v>4</v>
      </c>
      <c r="E7" s="156" t="s">
        <v>5</v>
      </c>
      <c r="F7" s="159" t="s">
        <v>6</v>
      </c>
      <c r="G7" s="160"/>
      <c r="H7" s="160"/>
      <c r="I7" s="160"/>
      <c r="J7" s="160"/>
      <c r="K7" s="160"/>
      <c r="L7" s="160"/>
      <c r="M7" s="160"/>
      <c r="N7" s="211"/>
      <c r="O7" s="89" t="s">
        <v>7</v>
      </c>
      <c r="P7" s="105" t="s">
        <v>8</v>
      </c>
      <c r="Q7" s="194" t="s">
        <v>9</v>
      </c>
    </row>
    <row r="8" spans="1:17" ht="54.75" customHeight="1" thickBot="1" x14ac:dyDescent="0.25">
      <c r="A8" s="164"/>
      <c r="B8" s="216"/>
      <c r="C8" s="217"/>
      <c r="D8" s="157"/>
      <c r="E8" s="157"/>
      <c r="F8" s="195" t="s">
        <v>10</v>
      </c>
      <c r="G8" s="196"/>
      <c r="H8" s="195" t="s">
        <v>11</v>
      </c>
      <c r="I8" s="196"/>
      <c r="J8" s="195" t="s">
        <v>12</v>
      </c>
      <c r="K8" s="196"/>
      <c r="L8" s="188" t="s">
        <v>13</v>
      </c>
      <c r="M8" s="199"/>
      <c r="N8" s="189"/>
      <c r="O8" s="89"/>
      <c r="P8" s="106"/>
      <c r="Q8" s="194"/>
    </row>
    <row r="9" spans="1:17" ht="154.5" customHeight="1" thickBot="1" x14ac:dyDescent="0.25">
      <c r="A9" s="165"/>
      <c r="B9" s="218"/>
      <c r="C9" s="219"/>
      <c r="D9" s="158"/>
      <c r="E9" s="158"/>
      <c r="F9" s="197"/>
      <c r="G9" s="198"/>
      <c r="H9" s="197"/>
      <c r="I9" s="198"/>
      <c r="J9" s="197"/>
      <c r="K9" s="198"/>
      <c r="L9" s="4" t="s">
        <v>14</v>
      </c>
      <c r="M9" s="188" t="s">
        <v>15</v>
      </c>
      <c r="N9" s="189"/>
      <c r="O9" s="89"/>
      <c r="P9" s="107"/>
      <c r="Q9" s="194"/>
    </row>
    <row r="10" spans="1:17" ht="24.75" customHeight="1" thickBot="1" x14ac:dyDescent="0.25">
      <c r="A10" s="5"/>
      <c r="B10" s="192">
        <v>1</v>
      </c>
      <c r="C10" s="193"/>
      <c r="D10" s="6">
        <v>2</v>
      </c>
      <c r="E10" s="7">
        <v>3</v>
      </c>
      <c r="F10" s="93">
        <v>4</v>
      </c>
      <c r="G10" s="94"/>
      <c r="H10" s="93">
        <v>5</v>
      </c>
      <c r="I10" s="94"/>
      <c r="J10" s="190">
        <v>6</v>
      </c>
      <c r="K10" s="191"/>
      <c r="L10" s="8">
        <v>7</v>
      </c>
      <c r="M10" s="190">
        <v>8</v>
      </c>
      <c r="N10" s="191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24" t="s">
        <v>17</v>
      </c>
      <c r="C11" s="125"/>
      <c r="D11" s="11">
        <f>IO!D11+IF!D11+IG!D11</f>
        <v>6</v>
      </c>
      <c r="E11" s="11">
        <f>IO!E11+IF!E11+IG!E11</f>
        <v>6</v>
      </c>
      <c r="F11" s="138">
        <f>H11+J11+L11</f>
        <v>6</v>
      </c>
      <c r="G11" s="139"/>
      <c r="H11" s="140">
        <f>IO!H11+IF!H11+IG!H11</f>
        <v>4</v>
      </c>
      <c r="I11" s="141"/>
      <c r="J11" s="140">
        <f>IO!J11+IF!J11+IG!J11</f>
        <v>1</v>
      </c>
      <c r="K11" s="141"/>
      <c r="L11" s="11">
        <f>IO!L11+IF!L11+IG!L11</f>
        <v>1</v>
      </c>
      <c r="M11" s="140">
        <f>IO!M11+IF!M11+IG!M11</f>
        <v>1</v>
      </c>
      <c r="N11" s="141"/>
      <c r="O11" s="11">
        <f>IO!O11+IF!O11+IG!O11</f>
        <v>0</v>
      </c>
      <c r="P11" s="14">
        <f>F11+O11</f>
        <v>6</v>
      </c>
      <c r="Q11" s="15">
        <f>D11+E11-P11</f>
        <v>6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42" t="s">
        <v>23</v>
      </c>
      <c r="B14" s="142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43" t="s">
        <v>24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7" ht="49.5" customHeight="1" x14ac:dyDescent="0.2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5" ht="49.5" customHeight="1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5" ht="49.5" customHeight="1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44" t="s">
        <v>2</v>
      </c>
      <c r="B20" s="147" t="s">
        <v>3</v>
      </c>
      <c r="C20" s="148"/>
      <c r="D20" s="153" t="s">
        <v>25</v>
      </c>
      <c r="E20" s="156" t="s">
        <v>5</v>
      </c>
      <c r="F20" s="159" t="s">
        <v>26</v>
      </c>
      <c r="G20" s="160"/>
      <c r="H20" s="160"/>
      <c r="I20" s="160"/>
      <c r="J20" s="160"/>
      <c r="K20" s="161" t="s">
        <v>7</v>
      </c>
      <c r="L20" s="105" t="s">
        <v>27</v>
      </c>
      <c r="M20" s="163" t="s">
        <v>9</v>
      </c>
    </row>
    <row r="21" spans="1:15" ht="49.5" customHeight="1" x14ac:dyDescent="0.2">
      <c r="A21" s="145"/>
      <c r="B21" s="149"/>
      <c r="C21" s="150"/>
      <c r="D21" s="154"/>
      <c r="E21" s="157"/>
      <c r="F21" s="163" t="s">
        <v>28</v>
      </c>
      <c r="G21" s="156" t="s">
        <v>29</v>
      </c>
      <c r="H21" s="156" t="s">
        <v>30</v>
      </c>
      <c r="I21" s="166" t="s">
        <v>31</v>
      </c>
      <c r="J21" s="156" t="s">
        <v>13</v>
      </c>
      <c r="K21" s="162"/>
      <c r="L21" s="106"/>
      <c r="M21" s="164"/>
    </row>
    <row r="22" spans="1:15" ht="70.5" customHeight="1" thickBot="1" x14ac:dyDescent="0.25">
      <c r="A22" s="146"/>
      <c r="B22" s="151"/>
      <c r="C22" s="152"/>
      <c r="D22" s="155"/>
      <c r="E22" s="158"/>
      <c r="F22" s="165"/>
      <c r="G22" s="158"/>
      <c r="H22" s="158"/>
      <c r="I22" s="167"/>
      <c r="J22" s="158"/>
      <c r="K22" s="90"/>
      <c r="L22" s="107"/>
      <c r="M22" s="165"/>
    </row>
    <row r="23" spans="1:15" ht="20.25" thickBot="1" x14ac:dyDescent="0.25">
      <c r="A23" s="56"/>
      <c r="B23" s="174">
        <v>1</v>
      </c>
      <c r="C23" s="175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9" t="s">
        <v>16</v>
      </c>
      <c r="B24" s="171" t="s">
        <v>32</v>
      </c>
      <c r="C24" s="60" t="s">
        <v>14</v>
      </c>
      <c r="D24" s="32">
        <f t="shared" ref="D24:L24" si="0">SUM(D25:D26)</f>
        <v>111</v>
      </c>
      <c r="E24" s="32">
        <f t="shared" si="0"/>
        <v>272</v>
      </c>
      <c r="F24" s="32">
        <f t="shared" si="0"/>
        <v>259</v>
      </c>
      <c r="G24" s="32">
        <f t="shared" si="0"/>
        <v>190</v>
      </c>
      <c r="H24" s="32">
        <f t="shared" si="0"/>
        <v>19</v>
      </c>
      <c r="I24" s="32">
        <f t="shared" si="0"/>
        <v>38</v>
      </c>
      <c r="J24" s="32">
        <f t="shared" si="0"/>
        <v>12</v>
      </c>
      <c r="K24" s="32">
        <f t="shared" si="0"/>
        <v>1</v>
      </c>
      <c r="L24" s="32">
        <f t="shared" si="0"/>
        <v>260</v>
      </c>
      <c r="M24" s="32">
        <f>SUM(M25:M26)</f>
        <v>123</v>
      </c>
    </row>
    <row r="25" spans="1:15" ht="77.25" customHeight="1" thickBot="1" x14ac:dyDescent="0.25">
      <c r="A25" s="240"/>
      <c r="B25" s="172"/>
      <c r="C25" s="60" t="s">
        <v>33</v>
      </c>
      <c r="D25" s="33">
        <f>IO!D25+IF!D25+IG!D25</f>
        <v>106</v>
      </c>
      <c r="E25" s="33">
        <f>IO!E25+IF!E25+IG!E25</f>
        <v>244</v>
      </c>
      <c r="F25" s="32">
        <f>SUM(G25:J25)</f>
        <v>229</v>
      </c>
      <c r="G25" s="33">
        <f>IO!G25+IF!G25+IG!G25</f>
        <v>161</v>
      </c>
      <c r="H25" s="33">
        <f>IO!H25+IF!H25+IG!H25</f>
        <v>18</v>
      </c>
      <c r="I25" s="33">
        <f>IO!I25+IF!I25+IG!I25</f>
        <v>38</v>
      </c>
      <c r="J25" s="33">
        <f>IO!J25+IF!J25+IG!J25</f>
        <v>12</v>
      </c>
      <c r="K25" s="33">
        <f>IO!K25+IF!K25+IG!K25</f>
        <v>1</v>
      </c>
      <c r="L25" s="32">
        <f>F25+K25</f>
        <v>230</v>
      </c>
      <c r="M25" s="32">
        <f>D25+E25-L25</f>
        <v>120</v>
      </c>
    </row>
    <row r="26" spans="1:15" ht="77.25" customHeight="1" thickBot="1" x14ac:dyDescent="0.25">
      <c r="A26" s="241"/>
      <c r="B26" s="173"/>
      <c r="C26" s="60" t="s">
        <v>34</v>
      </c>
      <c r="D26" s="33">
        <f>IO!D26+IF!D26+IG!D26</f>
        <v>5</v>
      </c>
      <c r="E26" s="33">
        <f>IO!E26+IF!E26+IG!E26</f>
        <v>28</v>
      </c>
      <c r="F26" s="32">
        <f>SUM(G26:J26)</f>
        <v>30</v>
      </c>
      <c r="G26" s="33">
        <f>IO!G26+IF!G26+IG!G26</f>
        <v>29</v>
      </c>
      <c r="H26" s="33">
        <f>IO!H26+IF!H26+IG!H26</f>
        <v>1</v>
      </c>
      <c r="I26" s="33">
        <f>IO!I26+IF!I26+IG!I26</f>
        <v>0</v>
      </c>
      <c r="J26" s="33">
        <f>IO!J26+IF!J26+IG!J26</f>
        <v>0</v>
      </c>
      <c r="K26" s="33">
        <f>IO!K26+IF!K26+IG!K26</f>
        <v>0</v>
      </c>
      <c r="L26" s="32">
        <f>F26+K26</f>
        <v>30</v>
      </c>
      <c r="M26" s="32">
        <f>D26+E26-L26</f>
        <v>3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200" t="s">
        <v>36</v>
      </c>
      <c r="B29" s="200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201" t="s">
        <v>37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35"/>
      <c r="N30" s="35"/>
      <c r="O30" s="35"/>
    </row>
    <row r="31" spans="1:15" ht="49.5" customHeight="1" thickBot="1" x14ac:dyDescent="0.25">
      <c r="A31" s="163" t="s">
        <v>2</v>
      </c>
      <c r="B31" s="202" t="s">
        <v>38</v>
      </c>
      <c r="C31" s="203"/>
      <c r="D31" s="163" t="s">
        <v>25</v>
      </c>
      <c r="E31" s="208" t="s">
        <v>5</v>
      </c>
      <c r="F31" s="159" t="s">
        <v>26</v>
      </c>
      <c r="G31" s="160"/>
      <c r="H31" s="160"/>
      <c r="I31" s="160"/>
      <c r="J31" s="160"/>
      <c r="K31" s="160"/>
      <c r="L31" s="211"/>
      <c r="M31" s="161" t="s">
        <v>7</v>
      </c>
      <c r="N31" s="161" t="s">
        <v>39</v>
      </c>
      <c r="O31" s="163" t="s">
        <v>9</v>
      </c>
    </row>
    <row r="32" spans="1:15" ht="49.5" customHeight="1" thickBot="1" x14ac:dyDescent="0.25">
      <c r="A32" s="164"/>
      <c r="B32" s="204"/>
      <c r="C32" s="205"/>
      <c r="D32" s="164"/>
      <c r="E32" s="209"/>
      <c r="F32" s="163" t="s">
        <v>40</v>
      </c>
      <c r="G32" s="188" t="s">
        <v>41</v>
      </c>
      <c r="H32" s="199"/>
      <c r="I32" s="199"/>
      <c r="J32" s="189"/>
      <c r="K32" s="163" t="s">
        <v>42</v>
      </c>
      <c r="L32" s="163" t="s">
        <v>43</v>
      </c>
      <c r="M32" s="162"/>
      <c r="N32" s="162"/>
      <c r="O32" s="164"/>
    </row>
    <row r="33" spans="1:15" ht="111.75" customHeight="1" thickBot="1" x14ac:dyDescent="0.25">
      <c r="A33" s="165"/>
      <c r="B33" s="206"/>
      <c r="C33" s="207"/>
      <c r="D33" s="165"/>
      <c r="E33" s="210"/>
      <c r="F33" s="165"/>
      <c r="G33" s="188" t="s">
        <v>14</v>
      </c>
      <c r="H33" s="189"/>
      <c r="I33" s="188" t="s">
        <v>44</v>
      </c>
      <c r="J33" s="189"/>
      <c r="K33" s="165"/>
      <c r="L33" s="165"/>
      <c r="M33" s="90"/>
      <c r="N33" s="90"/>
      <c r="O33" s="165"/>
    </row>
    <row r="34" spans="1:15" ht="20.25" thickBot="1" x14ac:dyDescent="0.25">
      <c r="A34" s="36"/>
      <c r="B34" s="190">
        <v>1</v>
      </c>
      <c r="C34" s="191"/>
      <c r="D34" s="27">
        <v>2</v>
      </c>
      <c r="E34" s="27">
        <v>3</v>
      </c>
      <c r="F34" s="27">
        <v>4</v>
      </c>
      <c r="G34" s="190">
        <v>5</v>
      </c>
      <c r="H34" s="191"/>
      <c r="I34" s="190">
        <v>6</v>
      </c>
      <c r="J34" s="191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24" t="s">
        <v>45</v>
      </c>
      <c r="C35" s="125"/>
      <c r="D35" s="40">
        <f>SUM(D36:D52)</f>
        <v>22</v>
      </c>
      <c r="E35" s="40">
        <f>SUM(E36:E52)</f>
        <v>117</v>
      </c>
      <c r="F35" s="40">
        <f>SUM(G35+K35+L35)</f>
        <v>106</v>
      </c>
      <c r="G35" s="126">
        <f>SUM(G36:H52)</f>
        <v>1</v>
      </c>
      <c r="H35" s="127"/>
      <c r="I35" s="128">
        <f>SUM(I36:J52)</f>
        <v>2000</v>
      </c>
      <c r="J35" s="129"/>
      <c r="K35" s="40">
        <f>SUM(K36:K52)</f>
        <v>19</v>
      </c>
      <c r="L35" s="40">
        <f>SUM(L36:L52)</f>
        <v>86</v>
      </c>
      <c r="M35" s="40">
        <f>SUM(M36:M52)</f>
        <v>2</v>
      </c>
      <c r="N35" s="40">
        <f>SUM(N36:N52)</f>
        <v>108</v>
      </c>
      <c r="O35" s="40">
        <f t="shared" ref="O35:O52" si="1">D35+E35-N35</f>
        <v>31</v>
      </c>
    </row>
    <row r="36" spans="1:15" ht="60.75" customHeight="1" thickBot="1" x14ac:dyDescent="0.25">
      <c r="A36" s="37">
        <v>2</v>
      </c>
      <c r="B36" s="130" t="s">
        <v>18</v>
      </c>
      <c r="C36" s="131"/>
      <c r="D36" s="38">
        <f>IO!D36+IF!D36+IG!D36</f>
        <v>1</v>
      </c>
      <c r="E36" s="38">
        <f>IO!E36+IF!E36+IG!E36</f>
        <v>23</v>
      </c>
      <c r="F36" s="39">
        <f>SUM(G36+K36+L36)</f>
        <v>18</v>
      </c>
      <c r="G36" s="118">
        <f>IO!G36+IF!G36+IG!G36</f>
        <v>0</v>
      </c>
      <c r="H36" s="119"/>
      <c r="I36" s="120">
        <f>IO!I36+IF!I36+IG!I36</f>
        <v>0</v>
      </c>
      <c r="J36" s="121"/>
      <c r="K36" s="38">
        <f>IO!K36+IF!K36+IG!K36</f>
        <v>5</v>
      </c>
      <c r="L36" s="38">
        <f>IO!L36+IF!L36+IG!L36</f>
        <v>13</v>
      </c>
      <c r="M36" s="38">
        <f>IO!M36+IF!M36+IG!M36</f>
        <v>0</v>
      </c>
      <c r="N36" s="43">
        <f>F36+M36</f>
        <v>18</v>
      </c>
      <c r="O36" s="39">
        <f t="shared" si="1"/>
        <v>6</v>
      </c>
    </row>
    <row r="37" spans="1:15" ht="60.75" customHeight="1" thickBot="1" x14ac:dyDescent="0.25">
      <c r="A37" s="64">
        <v>3</v>
      </c>
      <c r="B37" s="124" t="s">
        <v>46</v>
      </c>
      <c r="C37" s="125"/>
      <c r="D37" s="38">
        <f>IO!D37+IF!D37+IG!D37</f>
        <v>0</v>
      </c>
      <c r="E37" s="38">
        <f>IO!E37+IF!E37+IG!E37</f>
        <v>0</v>
      </c>
      <c r="F37" s="40">
        <f t="shared" ref="F37:F52" si="2">G37+K37+L37</f>
        <v>0</v>
      </c>
      <c r="G37" s="118">
        <f>IO!G37+IF!G37+IG!G37</f>
        <v>0</v>
      </c>
      <c r="H37" s="119"/>
      <c r="I37" s="120">
        <f>IO!I37+IF!I37+IG!I37</f>
        <v>0</v>
      </c>
      <c r="J37" s="121"/>
      <c r="K37" s="38">
        <f>IO!K37+IF!K37+IG!K37</f>
        <v>0</v>
      </c>
      <c r="L37" s="38">
        <f>IO!L37+IF!L37+IG!L37</f>
        <v>0</v>
      </c>
      <c r="M37" s="38">
        <f>IO!M37+IF!M37+IG!M37</f>
        <v>0</v>
      </c>
      <c r="N37" s="44">
        <f>F37+M37</f>
        <v>0</v>
      </c>
      <c r="O37" s="40">
        <f t="shared" si="1"/>
        <v>0</v>
      </c>
    </row>
    <row r="38" spans="1:15" ht="60.75" customHeight="1" thickBot="1" x14ac:dyDescent="0.25">
      <c r="A38" s="37">
        <v>4</v>
      </c>
      <c r="B38" s="124" t="s">
        <v>47</v>
      </c>
      <c r="C38" s="125"/>
      <c r="D38" s="38">
        <f>IO!D38+IF!D38+IG!D38</f>
        <v>2</v>
      </c>
      <c r="E38" s="38">
        <f>IO!E38+IF!E38+IG!E38</f>
        <v>10</v>
      </c>
      <c r="F38" s="40">
        <f t="shared" si="2"/>
        <v>10</v>
      </c>
      <c r="G38" s="118">
        <f>IO!G38+IF!G38+IG!G38</f>
        <v>0</v>
      </c>
      <c r="H38" s="119"/>
      <c r="I38" s="120">
        <f>IO!I38+IF!I38+IG!I38</f>
        <v>0</v>
      </c>
      <c r="J38" s="121"/>
      <c r="K38" s="38">
        <f>IO!K38+IF!K38+IG!K38</f>
        <v>3</v>
      </c>
      <c r="L38" s="38">
        <f>IO!L38+IF!L38+IG!L38</f>
        <v>7</v>
      </c>
      <c r="M38" s="38">
        <f>IO!M38+IF!M38+IG!M38</f>
        <v>0</v>
      </c>
      <c r="N38" s="44">
        <f t="shared" ref="N38:N52" si="3">F38+M38</f>
        <v>10</v>
      </c>
      <c r="O38" s="40">
        <f t="shared" si="1"/>
        <v>2</v>
      </c>
    </row>
    <row r="39" spans="1:15" ht="60.75" customHeight="1" thickBot="1" x14ac:dyDescent="0.25">
      <c r="A39" s="64">
        <v>5</v>
      </c>
      <c r="B39" s="124" t="s">
        <v>48</v>
      </c>
      <c r="C39" s="125"/>
      <c r="D39" s="38">
        <f>IO!D39+IF!D39+IG!D39</f>
        <v>0</v>
      </c>
      <c r="E39" s="38">
        <f>IO!E39+IF!E39+IG!E39</f>
        <v>0</v>
      </c>
      <c r="F39" s="40">
        <f t="shared" si="2"/>
        <v>0</v>
      </c>
      <c r="G39" s="118">
        <f>IO!G39+IF!G39+IG!G39</f>
        <v>0</v>
      </c>
      <c r="H39" s="119"/>
      <c r="I39" s="120">
        <f>IO!I39+IF!I39+IG!I39</f>
        <v>0</v>
      </c>
      <c r="J39" s="121"/>
      <c r="K39" s="38">
        <f>IO!K39+IF!K39+IG!K39</f>
        <v>0</v>
      </c>
      <c r="L39" s="38">
        <f>IO!L39+IF!L39+IG!L39</f>
        <v>0</v>
      </c>
      <c r="M39" s="38">
        <f>IO!M39+IF!M39+IG!M39</f>
        <v>0</v>
      </c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24" t="s">
        <v>49</v>
      </c>
      <c r="C40" s="125"/>
      <c r="D40" s="38">
        <f>IO!D40+IF!D40+IG!D40</f>
        <v>2</v>
      </c>
      <c r="E40" s="38">
        <f>IO!E40+IF!E40+IG!E40</f>
        <v>5</v>
      </c>
      <c r="F40" s="40">
        <f t="shared" si="2"/>
        <v>7</v>
      </c>
      <c r="G40" s="118">
        <f>IO!G40+IF!G40+IG!G40</f>
        <v>0</v>
      </c>
      <c r="H40" s="119"/>
      <c r="I40" s="120">
        <f>IO!I40+IF!I40+IG!I40</f>
        <v>0</v>
      </c>
      <c r="J40" s="121"/>
      <c r="K40" s="38">
        <f>IO!K40+IF!K40+IG!K40</f>
        <v>3</v>
      </c>
      <c r="L40" s="38">
        <f>IO!L40+IF!L40+IG!L40</f>
        <v>4</v>
      </c>
      <c r="M40" s="38">
        <f>IO!M40+IF!M40+IG!M40</f>
        <v>0</v>
      </c>
      <c r="N40" s="44">
        <f t="shared" si="3"/>
        <v>7</v>
      </c>
      <c r="O40" s="40">
        <f t="shared" si="1"/>
        <v>0</v>
      </c>
    </row>
    <row r="41" spans="1:15" ht="60.75" customHeight="1" thickBot="1" x14ac:dyDescent="0.25">
      <c r="A41" s="37">
        <v>7</v>
      </c>
      <c r="B41" s="122" t="s">
        <v>50</v>
      </c>
      <c r="C41" s="123"/>
      <c r="D41" s="38">
        <f>IO!D41+IF!D41+IG!D41</f>
        <v>0</v>
      </c>
      <c r="E41" s="38">
        <f>IO!E41+IF!E41+IG!E41</f>
        <v>0</v>
      </c>
      <c r="F41" s="40">
        <f t="shared" si="2"/>
        <v>0</v>
      </c>
      <c r="G41" s="118">
        <f>IO!G41+IF!G41+IG!G41</f>
        <v>0</v>
      </c>
      <c r="H41" s="119"/>
      <c r="I41" s="120">
        <f>IO!I41+IF!I41+IG!I41</f>
        <v>0</v>
      </c>
      <c r="J41" s="121"/>
      <c r="K41" s="38">
        <f>IO!K41+IF!K41+IG!K41</f>
        <v>0</v>
      </c>
      <c r="L41" s="38">
        <f>IO!L41+IF!L41+IG!L41</f>
        <v>0</v>
      </c>
      <c r="M41" s="38">
        <f>IO!M41+IF!M41+IG!M41</f>
        <v>0</v>
      </c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24" t="s">
        <v>51</v>
      </c>
      <c r="C42" s="125"/>
      <c r="D42" s="38">
        <f>IO!D42+IF!D42+IG!D42</f>
        <v>0</v>
      </c>
      <c r="E42" s="38">
        <f>IO!E42+IF!E42+IG!E42</f>
        <v>2</v>
      </c>
      <c r="F42" s="40">
        <f t="shared" si="2"/>
        <v>0</v>
      </c>
      <c r="G42" s="118">
        <f>IO!G42+IF!G42+IG!G42</f>
        <v>0</v>
      </c>
      <c r="H42" s="119"/>
      <c r="I42" s="120">
        <f>IO!I42+IF!I42+IG!I42</f>
        <v>0</v>
      </c>
      <c r="J42" s="121"/>
      <c r="K42" s="38">
        <f>IO!K42+IF!K42+IG!K42</f>
        <v>0</v>
      </c>
      <c r="L42" s="38">
        <f>IO!L42+IF!L42+IG!L42</f>
        <v>0</v>
      </c>
      <c r="M42" s="38">
        <f>IO!M42+IF!M42+IG!M42</f>
        <v>0</v>
      </c>
      <c r="N42" s="44">
        <f t="shared" si="3"/>
        <v>0</v>
      </c>
      <c r="O42" s="40">
        <f t="shared" si="1"/>
        <v>2</v>
      </c>
    </row>
    <row r="43" spans="1:15" ht="60.75" customHeight="1" thickBot="1" x14ac:dyDescent="0.25">
      <c r="A43" s="64">
        <v>9</v>
      </c>
      <c r="B43" s="124" t="s">
        <v>52</v>
      </c>
      <c r="C43" s="125"/>
      <c r="D43" s="38">
        <f>IO!D43+IF!D43+IG!D43</f>
        <v>7</v>
      </c>
      <c r="E43" s="38">
        <f>IO!E43+IF!E43+IG!E43</f>
        <v>21</v>
      </c>
      <c r="F43" s="40">
        <f t="shared" si="2"/>
        <v>21</v>
      </c>
      <c r="G43" s="118">
        <f>IO!G43+IF!G43+IG!G43</f>
        <v>0</v>
      </c>
      <c r="H43" s="119"/>
      <c r="I43" s="120">
        <f>IO!I43+IF!I43+IG!I43</f>
        <v>0</v>
      </c>
      <c r="J43" s="121"/>
      <c r="K43" s="38">
        <f>IO!K43+IF!K43+IG!K43</f>
        <v>0</v>
      </c>
      <c r="L43" s="38">
        <f>IO!L43+IF!L43+IG!L43</f>
        <v>21</v>
      </c>
      <c r="M43" s="38">
        <f>IO!M43+IF!M43+IG!M43</f>
        <v>1</v>
      </c>
      <c r="N43" s="44">
        <f t="shared" si="3"/>
        <v>22</v>
      </c>
      <c r="O43" s="40">
        <f t="shared" si="1"/>
        <v>6</v>
      </c>
    </row>
    <row r="44" spans="1:15" ht="60.75" customHeight="1" thickBot="1" x14ac:dyDescent="0.25">
      <c r="A44" s="37">
        <v>10</v>
      </c>
      <c r="B44" s="124" t="s">
        <v>53</v>
      </c>
      <c r="C44" s="125"/>
      <c r="D44" s="38">
        <f>IO!D44+IF!D44+IG!D44</f>
        <v>0</v>
      </c>
      <c r="E44" s="38">
        <f>IO!E44+IF!E44+IG!E44</f>
        <v>8</v>
      </c>
      <c r="F44" s="40">
        <f t="shared" si="2"/>
        <v>6</v>
      </c>
      <c r="G44" s="118">
        <f>IO!G44+IF!G44+IG!G44</f>
        <v>0</v>
      </c>
      <c r="H44" s="119"/>
      <c r="I44" s="120">
        <f>IO!I44+IF!I44+IG!I44</f>
        <v>0</v>
      </c>
      <c r="J44" s="121"/>
      <c r="K44" s="38">
        <f>IO!K44+IF!K44+IG!K44</f>
        <v>0</v>
      </c>
      <c r="L44" s="38">
        <f>IO!L44+IF!L44+IG!L44</f>
        <v>6</v>
      </c>
      <c r="M44" s="38">
        <f>IO!M44+IF!M44+IG!M44</f>
        <v>0</v>
      </c>
      <c r="N44" s="44">
        <f t="shared" si="3"/>
        <v>6</v>
      </c>
      <c r="O44" s="40">
        <f t="shared" si="1"/>
        <v>2</v>
      </c>
    </row>
    <row r="45" spans="1:15" ht="60.75" customHeight="1" thickBot="1" x14ac:dyDescent="0.25">
      <c r="A45" s="64">
        <v>11</v>
      </c>
      <c r="B45" s="124" t="s">
        <v>54</v>
      </c>
      <c r="C45" s="125"/>
      <c r="D45" s="38">
        <f>IO!D45+IF!D45+IG!D45</f>
        <v>0</v>
      </c>
      <c r="E45" s="38">
        <f>IO!E45+IF!E45+IG!E45</f>
        <v>2</v>
      </c>
      <c r="F45" s="40">
        <f t="shared" si="2"/>
        <v>2</v>
      </c>
      <c r="G45" s="118">
        <f>IO!G45+IF!G45+IG!G45</f>
        <v>0</v>
      </c>
      <c r="H45" s="119"/>
      <c r="I45" s="120">
        <f>IO!I45+IF!I45+IG!I45</f>
        <v>0</v>
      </c>
      <c r="J45" s="121"/>
      <c r="K45" s="38">
        <f>IO!K45+IF!K45+IG!K45</f>
        <v>0</v>
      </c>
      <c r="L45" s="38">
        <f>IO!L45+IF!L45+IG!L45</f>
        <v>2</v>
      </c>
      <c r="M45" s="38">
        <f>IO!M45+IF!M45+IG!M45</f>
        <v>0</v>
      </c>
      <c r="N45" s="44">
        <f t="shared" si="3"/>
        <v>2</v>
      </c>
      <c r="O45" s="40">
        <f t="shared" si="1"/>
        <v>0</v>
      </c>
    </row>
    <row r="46" spans="1:15" ht="60.75" customHeight="1" thickBot="1" x14ac:dyDescent="0.25">
      <c r="A46" s="64">
        <v>12</v>
      </c>
      <c r="B46" s="80" t="s">
        <v>55</v>
      </c>
      <c r="C46" s="81"/>
      <c r="D46" s="38">
        <f>IO!D46+IF!D46+IG!D46</f>
        <v>0</v>
      </c>
      <c r="E46" s="38">
        <f>IO!E46+IF!E46+IG!E46</f>
        <v>0</v>
      </c>
      <c r="F46" s="40">
        <f t="shared" si="2"/>
        <v>0</v>
      </c>
      <c r="G46" s="118">
        <f>IO!G46+IF!G46+IG!G46</f>
        <v>0</v>
      </c>
      <c r="H46" s="119"/>
      <c r="I46" s="120">
        <f>IO!I46+IF!I46+IG!I46</f>
        <v>0</v>
      </c>
      <c r="J46" s="121"/>
      <c r="K46" s="38">
        <f>IO!K46+IF!K46+IG!K46</f>
        <v>0</v>
      </c>
      <c r="L46" s="38">
        <f>IO!L46+IF!L46+IG!L46</f>
        <v>0</v>
      </c>
      <c r="M46" s="38">
        <f>IO!M46+IF!M46+IG!M46</f>
        <v>0</v>
      </c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80" t="s">
        <v>56</v>
      </c>
      <c r="C47" s="81"/>
      <c r="D47" s="38">
        <f>IO!D47+IF!D47+IG!D47</f>
        <v>0</v>
      </c>
      <c r="E47" s="38">
        <f>IO!E47+IF!E47+IG!E47</f>
        <v>2</v>
      </c>
      <c r="F47" s="40">
        <f t="shared" si="2"/>
        <v>2</v>
      </c>
      <c r="G47" s="118">
        <f>IO!G47+IF!G47+IG!G47</f>
        <v>0</v>
      </c>
      <c r="H47" s="119"/>
      <c r="I47" s="120">
        <f>IO!I47+IF!I47+IG!I47</f>
        <v>0</v>
      </c>
      <c r="J47" s="121"/>
      <c r="K47" s="38">
        <f>IO!K47+IF!K47+IG!K47</f>
        <v>1</v>
      </c>
      <c r="L47" s="38">
        <f>IO!L47+IF!L47+IG!L47</f>
        <v>1</v>
      </c>
      <c r="M47" s="38">
        <f>IO!M47+IF!M47+IG!M47</f>
        <v>0</v>
      </c>
      <c r="N47" s="44">
        <f t="shared" si="3"/>
        <v>2</v>
      </c>
      <c r="O47" s="40">
        <f t="shared" si="1"/>
        <v>0</v>
      </c>
    </row>
    <row r="48" spans="1:15" ht="60.75" customHeight="1" thickBot="1" x14ac:dyDescent="0.25">
      <c r="A48" s="64">
        <v>14</v>
      </c>
      <c r="B48" s="80" t="s">
        <v>57</v>
      </c>
      <c r="C48" s="81"/>
      <c r="D48" s="38">
        <f>IO!D48+IF!D48+IG!D48</f>
        <v>0</v>
      </c>
      <c r="E48" s="38">
        <f>IO!E48+IF!E48+IG!E48</f>
        <v>1</v>
      </c>
      <c r="F48" s="40">
        <f t="shared" si="2"/>
        <v>0</v>
      </c>
      <c r="G48" s="118">
        <f>IO!G48+IF!G48+IG!G48</f>
        <v>0</v>
      </c>
      <c r="H48" s="119"/>
      <c r="I48" s="120">
        <f>IO!I48+IF!I48+IG!I48</f>
        <v>0</v>
      </c>
      <c r="J48" s="121"/>
      <c r="K48" s="38">
        <f>IO!K48+IF!K48+IG!K48</f>
        <v>0</v>
      </c>
      <c r="L48" s="38">
        <f>IO!L48+IF!L48+IG!L48</f>
        <v>0</v>
      </c>
      <c r="M48" s="38">
        <f>IO!M48+IF!M48+IG!M48</f>
        <v>0</v>
      </c>
      <c r="N48" s="44">
        <f t="shared" si="3"/>
        <v>0</v>
      </c>
      <c r="O48" s="40">
        <f t="shared" si="1"/>
        <v>1</v>
      </c>
    </row>
    <row r="49" spans="1:15" ht="60.75" customHeight="1" thickBot="1" x14ac:dyDescent="0.25">
      <c r="A49" s="64">
        <v>15</v>
      </c>
      <c r="B49" s="80" t="s">
        <v>58</v>
      </c>
      <c r="C49" s="81"/>
      <c r="D49" s="38">
        <f>IO!D49+IF!D49+IG!D49</f>
        <v>0</v>
      </c>
      <c r="E49" s="38">
        <f>IO!E49+IF!E49+IG!E49</f>
        <v>0</v>
      </c>
      <c r="F49" s="40">
        <f t="shared" si="2"/>
        <v>0</v>
      </c>
      <c r="G49" s="118">
        <f>IO!G49+IF!G49+IG!G49</f>
        <v>0</v>
      </c>
      <c r="H49" s="119"/>
      <c r="I49" s="120">
        <f>IO!I49+IF!I49+IG!I49</f>
        <v>0</v>
      </c>
      <c r="J49" s="121"/>
      <c r="K49" s="38">
        <f>IO!K49+IF!K49+IG!K49</f>
        <v>0</v>
      </c>
      <c r="L49" s="38">
        <f>IO!L49+IF!L49+IG!L49</f>
        <v>0</v>
      </c>
      <c r="M49" s="38">
        <f>IO!M49+IF!M49+IG!M49</f>
        <v>0</v>
      </c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80" t="s">
        <v>59</v>
      </c>
      <c r="C50" s="81"/>
      <c r="D50" s="38">
        <f>IO!D50+IF!D50+IG!D50</f>
        <v>0</v>
      </c>
      <c r="E50" s="38">
        <f>IO!E50+IF!E50+IG!E50</f>
        <v>0</v>
      </c>
      <c r="F50" s="40">
        <f t="shared" si="2"/>
        <v>0</v>
      </c>
      <c r="G50" s="118">
        <f>IO!G50+IF!G50+IG!G50</f>
        <v>0</v>
      </c>
      <c r="H50" s="119"/>
      <c r="I50" s="120">
        <f>IO!I50+IF!I50+IG!I50</f>
        <v>0</v>
      </c>
      <c r="J50" s="121"/>
      <c r="K50" s="38">
        <f>IO!K50+IF!K50+IG!K50</f>
        <v>0</v>
      </c>
      <c r="L50" s="38">
        <f>IO!L50+IF!L50+IG!L50</f>
        <v>0</v>
      </c>
      <c r="M50" s="38">
        <f>IO!M50+IF!M50+IG!M50</f>
        <v>0</v>
      </c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80" t="s">
        <v>60</v>
      </c>
      <c r="C51" s="81"/>
      <c r="D51" s="38">
        <f>IO!D51+IF!D51+IG!D51</f>
        <v>10</v>
      </c>
      <c r="E51" s="38">
        <f>IO!E51+IF!E51+IG!E51</f>
        <v>43</v>
      </c>
      <c r="F51" s="40">
        <f t="shared" si="2"/>
        <v>40</v>
      </c>
      <c r="G51" s="118">
        <f>IO!G51+IF!G51+IG!G51</f>
        <v>1</v>
      </c>
      <c r="H51" s="119"/>
      <c r="I51" s="120">
        <f>IO!I51+IF!I51+IG!I51</f>
        <v>2000</v>
      </c>
      <c r="J51" s="121"/>
      <c r="K51" s="38">
        <f>IO!K51+IF!K51+IG!K51</f>
        <v>7</v>
      </c>
      <c r="L51" s="38">
        <f>IO!L51+IF!L51+IG!L51</f>
        <v>32</v>
      </c>
      <c r="M51" s="38">
        <f>IO!M51+IF!M51+IG!M51</f>
        <v>1</v>
      </c>
      <c r="N51" s="44">
        <f t="shared" si="3"/>
        <v>41</v>
      </c>
      <c r="O51" s="40">
        <f t="shared" si="1"/>
        <v>12</v>
      </c>
    </row>
    <row r="52" spans="1:15" ht="60.75" customHeight="1" thickBot="1" x14ac:dyDescent="0.25">
      <c r="A52" s="64">
        <v>18</v>
      </c>
      <c r="B52" s="80" t="s">
        <v>61</v>
      </c>
      <c r="C52" s="81"/>
      <c r="D52" s="38">
        <f>IO!D52+IF!D52+IG!D52</f>
        <v>0</v>
      </c>
      <c r="E52" s="38">
        <f>IO!E52+IF!E52+IG!E52</f>
        <v>0</v>
      </c>
      <c r="F52" s="40">
        <f t="shared" si="2"/>
        <v>0</v>
      </c>
      <c r="G52" s="118">
        <f>IO!G52+IF!G52+IG!G52</f>
        <v>0</v>
      </c>
      <c r="H52" s="119"/>
      <c r="I52" s="120">
        <f>IO!I52+IF!I52+IG!I52</f>
        <v>0</v>
      </c>
      <c r="J52" s="121"/>
      <c r="K52" s="38">
        <f>IO!K52+IF!K52+IG!K52</f>
        <v>0</v>
      </c>
      <c r="L52" s="38">
        <f>IO!L52+IF!L52+IG!L52</f>
        <v>0</v>
      </c>
      <c r="M52" s="38">
        <f>IO!M52+IF!M52+IG!M52</f>
        <v>0</v>
      </c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33" t="s">
        <v>63</v>
      </c>
      <c r="D53" s="23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201" t="s">
        <v>65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6"/>
      <c r="N58" s="26"/>
      <c r="O58" s="26"/>
    </row>
    <row r="59" spans="1:15" ht="23.25" thickBot="1" x14ac:dyDescent="0.25">
      <c r="A59" s="194" t="s">
        <v>2</v>
      </c>
      <c r="B59" s="223" t="s">
        <v>38</v>
      </c>
      <c r="C59" s="223"/>
      <c r="D59" s="194" t="s">
        <v>25</v>
      </c>
      <c r="E59" s="194" t="s">
        <v>5</v>
      </c>
      <c r="F59" s="224" t="s">
        <v>26</v>
      </c>
      <c r="G59" s="224"/>
      <c r="H59" s="224"/>
      <c r="I59" s="224"/>
      <c r="J59" s="224"/>
      <c r="K59" s="224"/>
      <c r="L59" s="224"/>
      <c r="M59" s="89" t="s">
        <v>7</v>
      </c>
      <c r="N59" s="161" t="s">
        <v>66</v>
      </c>
      <c r="O59" s="194" t="s">
        <v>9</v>
      </c>
    </row>
    <row r="60" spans="1:15" ht="117.75" customHeight="1" thickBot="1" x14ac:dyDescent="0.25">
      <c r="A60" s="194"/>
      <c r="B60" s="223"/>
      <c r="C60" s="223"/>
      <c r="D60" s="194"/>
      <c r="E60" s="194"/>
      <c r="F60" s="4" t="s">
        <v>67</v>
      </c>
      <c r="G60" s="4" t="s">
        <v>41</v>
      </c>
      <c r="H60" s="194" t="s">
        <v>42</v>
      </c>
      <c r="I60" s="194"/>
      <c r="J60" s="194" t="s">
        <v>68</v>
      </c>
      <c r="K60" s="194"/>
      <c r="L60" s="4" t="s">
        <v>13</v>
      </c>
      <c r="M60" s="89"/>
      <c r="N60" s="162"/>
      <c r="O60" s="194"/>
    </row>
    <row r="61" spans="1:15" ht="20.25" thickBot="1" x14ac:dyDescent="0.25">
      <c r="A61" s="66"/>
      <c r="B61" s="227">
        <v>1</v>
      </c>
      <c r="C61" s="227"/>
      <c r="D61" s="27">
        <v>2</v>
      </c>
      <c r="E61" s="27">
        <v>3</v>
      </c>
      <c r="F61" s="27">
        <v>4</v>
      </c>
      <c r="G61" s="27">
        <v>5</v>
      </c>
      <c r="H61" s="227">
        <v>6</v>
      </c>
      <c r="I61" s="227"/>
      <c r="J61" s="227">
        <v>7</v>
      </c>
      <c r="K61" s="227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34" t="s">
        <v>45</v>
      </c>
      <c r="C62" s="234"/>
      <c r="D62" s="40">
        <f>SUM(D63:D79)</f>
        <v>15</v>
      </c>
      <c r="E62" s="40">
        <f>SUM(E63:E79)</f>
        <v>12</v>
      </c>
      <c r="F62" s="40">
        <f>SUM(G62:L62)</f>
        <v>21</v>
      </c>
      <c r="G62" s="40">
        <f>SUM(G63:G79)</f>
        <v>0</v>
      </c>
      <c r="H62" s="229">
        <f>SUM(H63:I79)</f>
        <v>9</v>
      </c>
      <c r="I62" s="229"/>
      <c r="J62" s="229">
        <f>SUM(J63:K79)</f>
        <v>12</v>
      </c>
      <c r="K62" s="229"/>
      <c r="L62" s="40">
        <f>SUM(L63:L79)</f>
        <v>0</v>
      </c>
      <c r="M62" s="40">
        <f>SUM(M63:M79)</f>
        <v>1</v>
      </c>
      <c r="N62" s="44">
        <f>SUM(N63:N79)</f>
        <v>22</v>
      </c>
      <c r="O62" s="40">
        <f t="shared" ref="O62:O79" si="4">D62+E62-N62</f>
        <v>5</v>
      </c>
    </row>
    <row r="63" spans="1:15" ht="49.5" customHeight="1" thickBot="1" x14ac:dyDescent="0.25">
      <c r="A63" s="37">
        <v>2</v>
      </c>
      <c r="B63" s="235" t="s">
        <v>18</v>
      </c>
      <c r="C63" s="235"/>
      <c r="D63" s="38">
        <f>IO!D63+IF!D63+IG!D63</f>
        <v>15</v>
      </c>
      <c r="E63" s="38">
        <f>IO!E63+IF!E63+IG!E63</f>
        <v>10</v>
      </c>
      <c r="F63" s="39">
        <f>G63+H63+J63+L63</f>
        <v>19</v>
      </c>
      <c r="G63" s="38">
        <f>IO!G63+IF!G63+IG!G63</f>
        <v>0</v>
      </c>
      <c r="H63" s="236">
        <f>IO!H63+IF!H63+IG!H63</f>
        <v>8</v>
      </c>
      <c r="I63" s="236"/>
      <c r="J63" s="236">
        <f>IO!J63+IF!J63+IG!J63</f>
        <v>11</v>
      </c>
      <c r="K63" s="236"/>
      <c r="L63" s="38">
        <f>IO!L63+IF!L63+IG!L63</f>
        <v>0</v>
      </c>
      <c r="M63" s="38">
        <f>IO!M63+IF!M63+IG!M63</f>
        <v>1</v>
      </c>
      <c r="N63" s="43">
        <f>F63+M63</f>
        <v>20</v>
      </c>
      <c r="O63" s="39">
        <f t="shared" si="4"/>
        <v>5</v>
      </c>
    </row>
    <row r="64" spans="1:15" ht="49.5" customHeight="1" thickBot="1" x14ac:dyDescent="0.25">
      <c r="A64" s="5">
        <v>3</v>
      </c>
      <c r="B64" s="237" t="s">
        <v>46</v>
      </c>
      <c r="C64" s="237"/>
      <c r="D64" s="38">
        <f>IO!D64+IF!D64+IG!D64</f>
        <v>0</v>
      </c>
      <c r="E64" s="38">
        <f>IO!E64+IF!E64+IG!E64</f>
        <v>0</v>
      </c>
      <c r="F64" s="40">
        <f>G64+H64+J64+L64</f>
        <v>0</v>
      </c>
      <c r="G64" s="38">
        <f>IO!G64+IF!G64+IG!G64</f>
        <v>0</v>
      </c>
      <c r="H64" s="236">
        <f>IO!H64+IF!H64+IG!H64</f>
        <v>0</v>
      </c>
      <c r="I64" s="236"/>
      <c r="J64" s="236">
        <f>IO!J64+IF!J64+IG!J64</f>
        <v>0</v>
      </c>
      <c r="K64" s="236"/>
      <c r="L64" s="38">
        <f>IO!L64+IF!L64+IG!L64</f>
        <v>0</v>
      </c>
      <c r="M64" s="38">
        <f>IO!M64+IF!M64+IG!M64</f>
        <v>0</v>
      </c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7" t="s">
        <v>47</v>
      </c>
      <c r="C65" s="237"/>
      <c r="D65" s="38">
        <f>IO!D65+IF!D65+IG!D65</f>
        <v>0</v>
      </c>
      <c r="E65" s="38">
        <f>IO!E65+IF!E65+IG!E65</f>
        <v>0</v>
      </c>
      <c r="F65" s="40">
        <f t="shared" ref="F65:F79" si="5">G65+H65+J65+L65</f>
        <v>0</v>
      </c>
      <c r="G65" s="38">
        <f>IO!G65+IF!G65+IG!G65</f>
        <v>0</v>
      </c>
      <c r="H65" s="236">
        <f>IO!H65+IF!H65+IG!H65</f>
        <v>0</v>
      </c>
      <c r="I65" s="236"/>
      <c r="J65" s="236">
        <f>IO!J65+IF!J65+IG!J65</f>
        <v>0</v>
      </c>
      <c r="K65" s="236"/>
      <c r="L65" s="38">
        <f>IO!L65+IF!L65+IG!L65</f>
        <v>0</v>
      </c>
      <c r="M65" s="38">
        <f>IO!M65+IF!M65+IG!M65</f>
        <v>0</v>
      </c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7" t="s">
        <v>48</v>
      </c>
      <c r="C66" s="237"/>
      <c r="D66" s="38">
        <f>IO!D66+IF!D66+IG!D66</f>
        <v>0</v>
      </c>
      <c r="E66" s="38">
        <f>IO!E66+IF!E66+IG!E66</f>
        <v>0</v>
      </c>
      <c r="F66" s="40">
        <f t="shared" si="5"/>
        <v>0</v>
      </c>
      <c r="G66" s="38">
        <f>IO!G66+IF!G66+IG!G66</f>
        <v>0</v>
      </c>
      <c r="H66" s="236">
        <f>IO!H66+IF!H66+IG!H66</f>
        <v>0</v>
      </c>
      <c r="I66" s="236"/>
      <c r="J66" s="236">
        <f>IO!J66+IF!J66+IG!J66</f>
        <v>0</v>
      </c>
      <c r="K66" s="236"/>
      <c r="L66" s="38">
        <f>IO!L66+IF!L66+IG!L66</f>
        <v>0</v>
      </c>
      <c r="M66" s="38">
        <f>IO!M66+IF!M66+IG!M66</f>
        <v>0</v>
      </c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7" t="s">
        <v>49</v>
      </c>
      <c r="C67" s="237"/>
      <c r="D67" s="38">
        <f>IO!D67+IF!D67+IG!D67</f>
        <v>0</v>
      </c>
      <c r="E67" s="38">
        <f>IO!E67+IF!E67+IG!E67</f>
        <v>0</v>
      </c>
      <c r="F67" s="40">
        <f t="shared" si="5"/>
        <v>0</v>
      </c>
      <c r="G67" s="38">
        <f>IO!G67+IF!G67+IG!G67</f>
        <v>0</v>
      </c>
      <c r="H67" s="236">
        <f>IO!H67+IF!H67+IG!H67</f>
        <v>0</v>
      </c>
      <c r="I67" s="236"/>
      <c r="J67" s="236">
        <f>IO!J67+IF!J67+IG!J67</f>
        <v>0</v>
      </c>
      <c r="K67" s="236"/>
      <c r="L67" s="38">
        <f>IO!L67+IF!L67+IG!L67</f>
        <v>0</v>
      </c>
      <c r="M67" s="38">
        <f>IO!M67+IF!M67+IG!M67</f>
        <v>0</v>
      </c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34" t="s">
        <v>50</v>
      </c>
      <c r="C68" s="234"/>
      <c r="D68" s="38">
        <f>IO!D68+IF!D68+IG!D68</f>
        <v>0</v>
      </c>
      <c r="E68" s="38">
        <f>IO!E68+IF!E68+IG!E68</f>
        <v>0</v>
      </c>
      <c r="F68" s="40">
        <f t="shared" si="5"/>
        <v>0</v>
      </c>
      <c r="G68" s="38">
        <f>IO!G68+IF!G68+IG!G68</f>
        <v>0</v>
      </c>
      <c r="H68" s="236">
        <f>IO!H68+IF!H68+IG!H68</f>
        <v>0</v>
      </c>
      <c r="I68" s="236"/>
      <c r="J68" s="236">
        <f>IO!J68+IF!J68+IG!J68</f>
        <v>0</v>
      </c>
      <c r="K68" s="236"/>
      <c r="L68" s="38">
        <f>IO!L68+IF!L68+IG!L68</f>
        <v>0</v>
      </c>
      <c r="M68" s="38">
        <f>IO!M68+IF!M68+IG!M68</f>
        <v>0</v>
      </c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7" t="s">
        <v>51</v>
      </c>
      <c r="C69" s="237"/>
      <c r="D69" s="38">
        <f>IO!D69+IF!D69+IG!D69</f>
        <v>0</v>
      </c>
      <c r="E69" s="38">
        <f>IO!E69+IF!E69+IG!E69</f>
        <v>0</v>
      </c>
      <c r="F69" s="40">
        <f t="shared" si="5"/>
        <v>0</v>
      </c>
      <c r="G69" s="38">
        <f>IO!G69+IF!G69+IG!G69</f>
        <v>0</v>
      </c>
      <c r="H69" s="236">
        <f>IO!H69+IF!H69+IG!H69</f>
        <v>0</v>
      </c>
      <c r="I69" s="236"/>
      <c r="J69" s="236">
        <f>IO!J69+IF!J69+IG!J69</f>
        <v>0</v>
      </c>
      <c r="K69" s="236"/>
      <c r="L69" s="38">
        <f>IO!L69+IF!L69+IG!L69</f>
        <v>0</v>
      </c>
      <c r="M69" s="38">
        <f>IO!M69+IF!M69+IG!M69</f>
        <v>0</v>
      </c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7" t="s">
        <v>52</v>
      </c>
      <c r="C70" s="237"/>
      <c r="D70" s="38">
        <f>IO!D70+IF!D70+IG!D70</f>
        <v>0</v>
      </c>
      <c r="E70" s="38">
        <f>IO!E70+IF!E70+IG!E70</f>
        <v>0</v>
      </c>
      <c r="F70" s="40">
        <f t="shared" si="5"/>
        <v>0</v>
      </c>
      <c r="G70" s="38">
        <f>IO!G70+IF!G70+IG!G70</f>
        <v>0</v>
      </c>
      <c r="H70" s="236">
        <f>IO!H70+IF!H70+IG!H70</f>
        <v>0</v>
      </c>
      <c r="I70" s="236"/>
      <c r="J70" s="236">
        <f>IO!J70+IF!J70+IG!J70</f>
        <v>0</v>
      </c>
      <c r="K70" s="236"/>
      <c r="L70" s="38">
        <f>IO!L70+IF!L70+IG!L70</f>
        <v>0</v>
      </c>
      <c r="M70" s="38">
        <f>IO!M70+IF!M70+IG!M70</f>
        <v>0</v>
      </c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7" t="s">
        <v>53</v>
      </c>
      <c r="C71" s="237"/>
      <c r="D71" s="38">
        <f>IO!D71+IF!D71+IG!D71</f>
        <v>0</v>
      </c>
      <c r="E71" s="38">
        <f>IO!E71+IF!E71+IG!E71</f>
        <v>0</v>
      </c>
      <c r="F71" s="40">
        <f t="shared" si="5"/>
        <v>0</v>
      </c>
      <c r="G71" s="38">
        <f>IO!G71+IF!G71+IG!G71</f>
        <v>0</v>
      </c>
      <c r="H71" s="236">
        <f>IO!H71+IF!H71+IG!H71</f>
        <v>0</v>
      </c>
      <c r="I71" s="236"/>
      <c r="J71" s="236">
        <f>IO!J71+IF!J71+IG!J71</f>
        <v>0</v>
      </c>
      <c r="K71" s="236"/>
      <c r="L71" s="38">
        <f>IO!L71+IF!L71+IG!L71</f>
        <v>0</v>
      </c>
      <c r="M71" s="38">
        <f>IO!M71+IF!M71+IG!M71</f>
        <v>0</v>
      </c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7" t="s">
        <v>54</v>
      </c>
      <c r="C72" s="237"/>
      <c r="D72" s="38">
        <f>IO!D72+IF!D72+IG!D72</f>
        <v>0</v>
      </c>
      <c r="E72" s="38">
        <f>IO!E72+IF!E72+IG!E72</f>
        <v>0</v>
      </c>
      <c r="F72" s="40">
        <f t="shared" si="5"/>
        <v>0</v>
      </c>
      <c r="G72" s="38">
        <f>IO!G72+IF!G72+IG!G72</f>
        <v>0</v>
      </c>
      <c r="H72" s="236">
        <f>IO!H72+IF!H72+IG!H72</f>
        <v>0</v>
      </c>
      <c r="I72" s="236"/>
      <c r="J72" s="236">
        <f>IO!J72+IF!J72+IG!J72</f>
        <v>0</v>
      </c>
      <c r="K72" s="236"/>
      <c r="L72" s="38">
        <f>IO!L72+IF!L72+IG!L72</f>
        <v>0</v>
      </c>
      <c r="M72" s="38">
        <f>IO!M72+IF!M72+IG!M72</f>
        <v>0</v>
      </c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8" t="s">
        <v>55</v>
      </c>
      <c r="C73" s="238"/>
      <c r="D73" s="38">
        <f>IO!D73+IF!D73+IG!D73</f>
        <v>0</v>
      </c>
      <c r="E73" s="38">
        <f>IO!E73+IF!E73+IG!E73</f>
        <v>0</v>
      </c>
      <c r="F73" s="40">
        <f t="shared" si="5"/>
        <v>0</v>
      </c>
      <c r="G73" s="38">
        <f>IO!G73+IF!G73+IG!G73</f>
        <v>0</v>
      </c>
      <c r="H73" s="236">
        <f>IO!H73+IF!H73+IG!H73</f>
        <v>0</v>
      </c>
      <c r="I73" s="236"/>
      <c r="J73" s="236">
        <f>IO!J73+IF!J73+IG!J73</f>
        <v>0</v>
      </c>
      <c r="K73" s="236"/>
      <c r="L73" s="38">
        <f>IO!L73+IF!L73+IG!L73</f>
        <v>0</v>
      </c>
      <c r="M73" s="38">
        <f>IO!M73+IF!M73+IG!M73</f>
        <v>0</v>
      </c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8" t="s">
        <v>56</v>
      </c>
      <c r="C74" s="238"/>
      <c r="D74" s="38">
        <f>IO!D74+IF!D74+IG!D74</f>
        <v>0</v>
      </c>
      <c r="E74" s="38">
        <f>IO!E74+IF!E74+IG!E74</f>
        <v>0</v>
      </c>
      <c r="F74" s="40">
        <f t="shared" si="5"/>
        <v>0</v>
      </c>
      <c r="G74" s="38">
        <f>IO!G74+IF!G74+IG!G74</f>
        <v>0</v>
      </c>
      <c r="H74" s="236">
        <f>IO!H74+IF!H74+IG!H74</f>
        <v>0</v>
      </c>
      <c r="I74" s="236"/>
      <c r="J74" s="236">
        <f>IO!J74+IF!J74+IG!J74</f>
        <v>0</v>
      </c>
      <c r="K74" s="236"/>
      <c r="L74" s="38">
        <f>IO!L74+IF!L74+IG!L74</f>
        <v>0</v>
      </c>
      <c r="M74" s="38">
        <f>IO!M74+IF!M74+IG!M74</f>
        <v>0</v>
      </c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8" t="s">
        <v>57</v>
      </c>
      <c r="C75" s="238"/>
      <c r="D75" s="38">
        <f>IO!D75+IF!D75+IG!D75</f>
        <v>0</v>
      </c>
      <c r="E75" s="38">
        <f>IO!E75+IF!E75+IG!E75</f>
        <v>0</v>
      </c>
      <c r="F75" s="40">
        <f t="shared" si="5"/>
        <v>0</v>
      </c>
      <c r="G75" s="38">
        <f>IO!G75+IF!G75+IG!G75</f>
        <v>0</v>
      </c>
      <c r="H75" s="236">
        <f>IO!H75+IF!H75+IG!H75</f>
        <v>0</v>
      </c>
      <c r="I75" s="236"/>
      <c r="J75" s="236">
        <f>IO!J75+IF!J75+IG!J75</f>
        <v>0</v>
      </c>
      <c r="K75" s="236"/>
      <c r="L75" s="38">
        <f>IO!L75+IF!L75+IG!L75</f>
        <v>0</v>
      </c>
      <c r="M75" s="38">
        <f>IO!M75+IF!M75+IG!M75</f>
        <v>0</v>
      </c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8" t="s">
        <v>58</v>
      </c>
      <c r="C76" s="238"/>
      <c r="D76" s="38">
        <f>IO!D76+IF!D76+IG!D76</f>
        <v>0</v>
      </c>
      <c r="E76" s="38">
        <f>IO!E76+IF!E76+IG!E76</f>
        <v>0</v>
      </c>
      <c r="F76" s="40">
        <f t="shared" si="5"/>
        <v>0</v>
      </c>
      <c r="G76" s="38">
        <f>IO!G76+IF!G76+IG!G76</f>
        <v>0</v>
      </c>
      <c r="H76" s="236">
        <f>IO!H76+IF!H76+IG!H76</f>
        <v>0</v>
      </c>
      <c r="I76" s="236"/>
      <c r="J76" s="236">
        <f>IO!J76+IF!J76+IG!J76</f>
        <v>0</v>
      </c>
      <c r="K76" s="236"/>
      <c r="L76" s="38">
        <f>IO!L76+IF!L76+IG!L76</f>
        <v>0</v>
      </c>
      <c r="M76" s="38">
        <f>IO!M76+IF!M76+IG!M76</f>
        <v>0</v>
      </c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8" t="s">
        <v>59</v>
      </c>
      <c r="C77" s="238"/>
      <c r="D77" s="38">
        <f>IO!D77+IF!D77+IG!D77</f>
        <v>0</v>
      </c>
      <c r="E77" s="38">
        <f>IO!E77+IF!E77+IG!E77</f>
        <v>0</v>
      </c>
      <c r="F77" s="40">
        <f t="shared" si="5"/>
        <v>0</v>
      </c>
      <c r="G77" s="38">
        <f>IO!G77+IF!G77+IG!G77</f>
        <v>0</v>
      </c>
      <c r="H77" s="236">
        <f>IO!H77+IF!H77+IG!H77</f>
        <v>0</v>
      </c>
      <c r="I77" s="236"/>
      <c r="J77" s="236">
        <f>IO!J77+IF!J77+IG!J77</f>
        <v>0</v>
      </c>
      <c r="K77" s="236"/>
      <c r="L77" s="38">
        <f>IO!L77+IF!L77+IG!L77</f>
        <v>0</v>
      </c>
      <c r="M77" s="38">
        <f>IO!M77+IF!M77+IG!M77</f>
        <v>0</v>
      </c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8" t="s">
        <v>60</v>
      </c>
      <c r="C78" s="238"/>
      <c r="D78" s="38">
        <f>IO!D78+IF!D78+IG!D78</f>
        <v>0</v>
      </c>
      <c r="E78" s="38">
        <f>IO!E78+IF!E78+IG!E78</f>
        <v>2</v>
      </c>
      <c r="F78" s="40">
        <f t="shared" si="5"/>
        <v>2</v>
      </c>
      <c r="G78" s="38">
        <f>IO!G78+IF!G78+IG!G78</f>
        <v>0</v>
      </c>
      <c r="H78" s="236">
        <f>IO!H78+IF!H78+IG!H78</f>
        <v>1</v>
      </c>
      <c r="I78" s="236"/>
      <c r="J78" s="236">
        <f>IO!J78+IF!J78+IG!J78</f>
        <v>1</v>
      </c>
      <c r="K78" s="236"/>
      <c r="L78" s="38">
        <f>IO!L78+IF!L78+IG!L78</f>
        <v>0</v>
      </c>
      <c r="M78" s="38">
        <f>IO!M78+IF!M78+IG!M78</f>
        <v>0</v>
      </c>
      <c r="N78" s="44">
        <f t="shared" si="6"/>
        <v>2</v>
      </c>
      <c r="O78" s="40">
        <f t="shared" si="4"/>
        <v>0</v>
      </c>
    </row>
    <row r="79" spans="1:15" ht="49.5" customHeight="1" thickBot="1" x14ac:dyDescent="0.25">
      <c r="A79" s="5">
        <v>18</v>
      </c>
      <c r="B79" s="238" t="s">
        <v>61</v>
      </c>
      <c r="C79" s="238"/>
      <c r="D79" s="38">
        <f>IO!D79+IF!D79+IG!D79</f>
        <v>0</v>
      </c>
      <c r="E79" s="38">
        <f>IO!E79+IF!E79+IG!E79</f>
        <v>0</v>
      </c>
      <c r="F79" s="40">
        <f t="shared" si="5"/>
        <v>0</v>
      </c>
      <c r="G79" s="38">
        <f>IO!G79+IF!G79+IG!G79</f>
        <v>0</v>
      </c>
      <c r="H79" s="236">
        <f>IO!H79+IF!H79+IG!H79</f>
        <v>0</v>
      </c>
      <c r="I79" s="236"/>
      <c r="J79" s="236">
        <f>IO!J79+IF!J79+IG!J79</f>
        <v>0</v>
      </c>
      <c r="K79" s="236"/>
      <c r="L79" s="38">
        <f>IO!L79+IF!L79+IG!L79</f>
        <v>0</v>
      </c>
      <c r="M79" s="38">
        <f>IO!M79+IF!M79+IG!M79</f>
        <v>0</v>
      </c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7" t="s">
        <v>69</v>
      </c>
      <c r="B83" s="97"/>
      <c r="C83" s="97"/>
      <c r="D83" s="97"/>
      <c r="E83" s="97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8" t="s">
        <v>70</v>
      </c>
      <c r="B84" s="98"/>
      <c r="C84" s="98"/>
      <c r="D84" s="98"/>
      <c r="E84" s="98"/>
      <c r="F84" s="98"/>
      <c r="G84" s="98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9" t="s">
        <v>2</v>
      </c>
      <c r="B85" s="99" t="s">
        <v>3</v>
      </c>
      <c r="C85" s="100"/>
      <c r="D85" s="105" t="s">
        <v>4</v>
      </c>
      <c r="E85" s="105" t="s">
        <v>5</v>
      </c>
      <c r="F85" s="108" t="s">
        <v>6</v>
      </c>
      <c r="G85" s="109"/>
      <c r="H85" s="109"/>
      <c r="I85" s="109"/>
      <c r="J85" s="109"/>
      <c r="K85" s="109"/>
      <c r="L85" s="109"/>
      <c r="M85" s="109"/>
      <c r="N85" s="105" t="s">
        <v>7</v>
      </c>
      <c r="O85" s="100" t="s">
        <v>71</v>
      </c>
      <c r="P85" s="89" t="s">
        <v>9</v>
      </c>
    </row>
    <row r="86" spans="1:16" ht="13.5" thickBot="1" x14ac:dyDescent="0.25">
      <c r="A86" s="89"/>
      <c r="B86" s="101"/>
      <c r="C86" s="102"/>
      <c r="D86" s="106"/>
      <c r="E86" s="106"/>
      <c r="F86" s="90" t="s">
        <v>72</v>
      </c>
      <c r="G86" s="90"/>
      <c r="H86" s="90" t="s">
        <v>73</v>
      </c>
      <c r="I86" s="90"/>
      <c r="J86" s="90" t="s">
        <v>74</v>
      </c>
      <c r="K86" s="90"/>
      <c r="L86" s="91" t="s">
        <v>75</v>
      </c>
      <c r="M86" s="91" t="s">
        <v>13</v>
      </c>
      <c r="N86" s="110"/>
      <c r="O86" s="102"/>
      <c r="P86" s="89"/>
    </row>
    <row r="87" spans="1:16" ht="82.5" customHeight="1" thickBot="1" x14ac:dyDescent="0.25">
      <c r="A87" s="89"/>
      <c r="B87" s="103"/>
      <c r="C87" s="104"/>
      <c r="D87" s="107"/>
      <c r="E87" s="107"/>
      <c r="F87" s="89"/>
      <c r="G87" s="89"/>
      <c r="H87" s="89"/>
      <c r="I87" s="89"/>
      <c r="J87" s="89"/>
      <c r="K87" s="89"/>
      <c r="L87" s="92"/>
      <c r="M87" s="92"/>
      <c r="N87" s="111"/>
      <c r="O87" s="104"/>
      <c r="P87" s="89"/>
    </row>
    <row r="88" spans="1:16" ht="20.25" thickBot="1" x14ac:dyDescent="0.25">
      <c r="A88" s="69"/>
      <c r="B88" s="93">
        <v>1</v>
      </c>
      <c r="C88" s="94"/>
      <c r="D88" s="7">
        <v>2</v>
      </c>
      <c r="E88" s="7">
        <v>3</v>
      </c>
      <c r="F88" s="95">
        <v>4</v>
      </c>
      <c r="G88" s="95"/>
      <c r="H88" s="95">
        <v>5</v>
      </c>
      <c r="I88" s="95"/>
      <c r="J88" s="96">
        <v>6</v>
      </c>
      <c r="K88" s="96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80" t="s">
        <v>76</v>
      </c>
      <c r="C89" s="81"/>
      <c r="D89" s="71">
        <f>IO!D89+IF!D89+IG!D89</f>
        <v>0</v>
      </c>
      <c r="E89" s="71">
        <f>IO!E89+IF!E89+IG!E89</f>
        <v>0</v>
      </c>
      <c r="F89" s="82">
        <f>H89+J89+L89+M89</f>
        <v>0</v>
      </c>
      <c r="G89" s="82"/>
      <c r="H89" s="83">
        <f>IO!H89+IF!H89+IG!H89</f>
        <v>0</v>
      </c>
      <c r="I89" s="84"/>
      <c r="J89" s="83">
        <f>IO!J89+IF!J89+IG!J89</f>
        <v>0</v>
      </c>
      <c r="K89" s="84"/>
      <c r="L89" s="71">
        <f>IO!L89+IF!L89+IG!L89</f>
        <v>0</v>
      </c>
      <c r="M89" s="71">
        <f>IO!M89+IF!M89+IG!M89</f>
        <v>0</v>
      </c>
      <c r="N89" s="71">
        <f>IO!N89+IF!N89+IG!N89</f>
        <v>0</v>
      </c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M20:M22"/>
    <mergeCell ref="F21:F22"/>
    <mergeCell ref="G21:G22"/>
    <mergeCell ref="H21:H22"/>
    <mergeCell ref="I21:I22"/>
    <mergeCell ref="J21:J22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B23:C23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/>
  <rowBreaks count="1" manualBreakCount="1">
    <brk id="56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zoomScale="50" zoomScaleNormal="50" zoomScaleSheetLayoutView="40" workbookViewId="0">
      <selection activeCell="O89" sqref="O89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42" t="s">
        <v>0</v>
      </c>
      <c r="B1" s="142"/>
      <c r="C1" s="142"/>
      <c r="D1" s="142"/>
      <c r="E1" s="142"/>
      <c r="F1" s="142"/>
      <c r="G1" s="142"/>
      <c r="H1" s="142"/>
      <c r="I1" s="1"/>
      <c r="J1" s="1"/>
      <c r="K1" s="1"/>
    </row>
    <row r="2" spans="1:17" ht="54" customHeight="1" x14ac:dyDescent="0.2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ht="21.75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21.7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45.75" customHeight="1" x14ac:dyDescent="0.2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35.25" customHeight="1" thickBot="1" x14ac:dyDescent="0.25">
      <c r="A6" s="213"/>
      <c r="B6" s="213"/>
      <c r="C6" s="213"/>
      <c r="D6" s="213"/>
      <c r="E6" s="213"/>
      <c r="F6" s="213"/>
      <c r="G6" s="3"/>
      <c r="H6" s="3"/>
    </row>
    <row r="7" spans="1:17" ht="36.75" customHeight="1" thickBot="1" x14ac:dyDescent="0.25">
      <c r="A7" s="163" t="s">
        <v>2</v>
      </c>
      <c r="B7" s="214" t="s">
        <v>3</v>
      </c>
      <c r="C7" s="215"/>
      <c r="D7" s="156" t="s">
        <v>4</v>
      </c>
      <c r="E7" s="156" t="s">
        <v>5</v>
      </c>
      <c r="F7" s="159" t="s">
        <v>6</v>
      </c>
      <c r="G7" s="160"/>
      <c r="H7" s="160"/>
      <c r="I7" s="160"/>
      <c r="J7" s="160"/>
      <c r="K7" s="160"/>
      <c r="L7" s="160"/>
      <c r="M7" s="160"/>
      <c r="N7" s="211"/>
      <c r="O7" s="89" t="s">
        <v>7</v>
      </c>
      <c r="P7" s="105" t="s">
        <v>8</v>
      </c>
      <c r="Q7" s="194" t="s">
        <v>9</v>
      </c>
    </row>
    <row r="8" spans="1:17" ht="54.75" customHeight="1" thickBot="1" x14ac:dyDescent="0.25">
      <c r="A8" s="164"/>
      <c r="B8" s="216"/>
      <c r="C8" s="217"/>
      <c r="D8" s="157"/>
      <c r="E8" s="157"/>
      <c r="F8" s="195" t="s">
        <v>10</v>
      </c>
      <c r="G8" s="196"/>
      <c r="H8" s="195" t="s">
        <v>11</v>
      </c>
      <c r="I8" s="196"/>
      <c r="J8" s="195" t="s">
        <v>12</v>
      </c>
      <c r="K8" s="196"/>
      <c r="L8" s="188" t="s">
        <v>13</v>
      </c>
      <c r="M8" s="199"/>
      <c r="N8" s="189"/>
      <c r="O8" s="89"/>
      <c r="P8" s="106"/>
      <c r="Q8" s="194"/>
    </row>
    <row r="9" spans="1:17" ht="154.5" customHeight="1" thickBot="1" x14ac:dyDescent="0.25">
      <c r="A9" s="165"/>
      <c r="B9" s="218"/>
      <c r="C9" s="219"/>
      <c r="D9" s="158"/>
      <c r="E9" s="158"/>
      <c r="F9" s="197"/>
      <c r="G9" s="198"/>
      <c r="H9" s="197"/>
      <c r="I9" s="198"/>
      <c r="J9" s="197"/>
      <c r="K9" s="198"/>
      <c r="L9" s="4" t="s">
        <v>14</v>
      </c>
      <c r="M9" s="188" t="s">
        <v>15</v>
      </c>
      <c r="N9" s="189"/>
      <c r="O9" s="89"/>
      <c r="P9" s="107"/>
      <c r="Q9" s="194"/>
    </row>
    <row r="10" spans="1:17" ht="24.75" customHeight="1" thickBot="1" x14ac:dyDescent="0.25">
      <c r="A10" s="5"/>
      <c r="B10" s="192">
        <v>1</v>
      </c>
      <c r="C10" s="193"/>
      <c r="D10" s="6">
        <v>2</v>
      </c>
      <c r="E10" s="7">
        <v>3</v>
      </c>
      <c r="F10" s="93">
        <v>4</v>
      </c>
      <c r="G10" s="94"/>
      <c r="H10" s="93">
        <v>5</v>
      </c>
      <c r="I10" s="94"/>
      <c r="J10" s="190">
        <v>6</v>
      </c>
      <c r="K10" s="191"/>
      <c r="L10" s="8">
        <v>7</v>
      </c>
      <c r="M10" s="190">
        <v>8</v>
      </c>
      <c r="N10" s="191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24" t="s">
        <v>17</v>
      </c>
      <c r="C11" s="125"/>
      <c r="D11" s="11">
        <v>6</v>
      </c>
      <c r="E11" s="11">
        <v>1</v>
      </c>
      <c r="F11" s="138">
        <f>H11+J11+L11</f>
        <v>4</v>
      </c>
      <c r="G11" s="139"/>
      <c r="H11" s="140">
        <v>3</v>
      </c>
      <c r="I11" s="141"/>
      <c r="J11" s="140">
        <v>1</v>
      </c>
      <c r="K11" s="141"/>
      <c r="L11" s="12">
        <v>0</v>
      </c>
      <c r="M11" s="242">
        <v>0</v>
      </c>
      <c r="N11" s="243"/>
      <c r="O11" s="13">
        <v>0</v>
      </c>
      <c r="P11" s="14">
        <f>F11+O11</f>
        <v>4</v>
      </c>
      <c r="Q11" s="15">
        <f>D11+E11-P11</f>
        <v>3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42" t="s">
        <v>23</v>
      </c>
      <c r="B14" s="142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43" t="s">
        <v>24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7" ht="49.5" customHeight="1" x14ac:dyDescent="0.2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5" ht="49.5" customHeight="1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5" ht="49.5" customHeight="1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44" t="s">
        <v>2</v>
      </c>
      <c r="B20" s="147" t="s">
        <v>3</v>
      </c>
      <c r="C20" s="148"/>
      <c r="D20" s="153" t="s">
        <v>25</v>
      </c>
      <c r="E20" s="156" t="s">
        <v>5</v>
      </c>
      <c r="F20" s="159" t="s">
        <v>26</v>
      </c>
      <c r="G20" s="160"/>
      <c r="H20" s="160"/>
      <c r="I20" s="160"/>
      <c r="J20" s="160"/>
      <c r="K20" s="161" t="s">
        <v>7</v>
      </c>
      <c r="L20" s="105" t="s">
        <v>27</v>
      </c>
      <c r="M20" s="163" t="s">
        <v>9</v>
      </c>
    </row>
    <row r="21" spans="1:15" ht="49.5" customHeight="1" x14ac:dyDescent="0.2">
      <c r="A21" s="145"/>
      <c r="B21" s="149"/>
      <c r="C21" s="150"/>
      <c r="D21" s="154"/>
      <c r="E21" s="157"/>
      <c r="F21" s="163" t="s">
        <v>28</v>
      </c>
      <c r="G21" s="156" t="s">
        <v>29</v>
      </c>
      <c r="H21" s="156" t="s">
        <v>30</v>
      </c>
      <c r="I21" s="166" t="s">
        <v>31</v>
      </c>
      <c r="J21" s="156" t="s">
        <v>13</v>
      </c>
      <c r="K21" s="162"/>
      <c r="L21" s="106"/>
      <c r="M21" s="164"/>
    </row>
    <row r="22" spans="1:15" ht="70.5" customHeight="1" thickBot="1" x14ac:dyDescent="0.25">
      <c r="A22" s="146"/>
      <c r="B22" s="151"/>
      <c r="C22" s="152"/>
      <c r="D22" s="155"/>
      <c r="E22" s="158"/>
      <c r="F22" s="165"/>
      <c r="G22" s="158"/>
      <c r="H22" s="158"/>
      <c r="I22" s="167"/>
      <c r="J22" s="158"/>
      <c r="K22" s="90"/>
      <c r="L22" s="107"/>
      <c r="M22" s="165"/>
    </row>
    <row r="23" spans="1:15" ht="20.25" thickBot="1" x14ac:dyDescent="0.25">
      <c r="A23" s="56"/>
      <c r="B23" s="174">
        <v>1</v>
      </c>
      <c r="C23" s="175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9" t="s">
        <v>16</v>
      </c>
      <c r="B24" s="171" t="s">
        <v>32</v>
      </c>
      <c r="C24" s="60" t="s">
        <v>14</v>
      </c>
      <c r="D24" s="32">
        <f t="shared" ref="D24:L24" si="0">SUM(D25:D26)</f>
        <v>67</v>
      </c>
      <c r="E24" s="32">
        <f t="shared" si="0"/>
        <v>193</v>
      </c>
      <c r="F24" s="32">
        <f t="shared" si="0"/>
        <v>194</v>
      </c>
      <c r="G24" s="32">
        <f t="shared" si="0"/>
        <v>148</v>
      </c>
      <c r="H24" s="32">
        <f t="shared" si="0"/>
        <v>7</v>
      </c>
      <c r="I24" s="32">
        <f t="shared" si="0"/>
        <v>31</v>
      </c>
      <c r="J24" s="32">
        <f t="shared" si="0"/>
        <v>8</v>
      </c>
      <c r="K24" s="32">
        <f t="shared" si="0"/>
        <v>0</v>
      </c>
      <c r="L24" s="32">
        <f t="shared" si="0"/>
        <v>194</v>
      </c>
      <c r="M24" s="32">
        <f>SUM(M25:M26)</f>
        <v>66</v>
      </c>
    </row>
    <row r="25" spans="1:15" ht="77.25" customHeight="1" thickBot="1" x14ac:dyDescent="0.25">
      <c r="A25" s="240"/>
      <c r="B25" s="172"/>
      <c r="C25" s="60" t="s">
        <v>33</v>
      </c>
      <c r="D25" s="33">
        <v>63</v>
      </c>
      <c r="E25" s="33">
        <v>168</v>
      </c>
      <c r="F25" s="32">
        <f>SUM(G25:J25)</f>
        <v>167</v>
      </c>
      <c r="G25" s="33">
        <v>122</v>
      </c>
      <c r="H25" s="33">
        <v>6</v>
      </c>
      <c r="I25" s="33">
        <v>31</v>
      </c>
      <c r="J25" s="33">
        <v>8</v>
      </c>
      <c r="K25" s="33">
        <v>0</v>
      </c>
      <c r="L25" s="32">
        <f>F25+K25</f>
        <v>167</v>
      </c>
      <c r="M25" s="32">
        <f>D25+E25-L25</f>
        <v>64</v>
      </c>
    </row>
    <row r="26" spans="1:15" ht="77.25" customHeight="1" thickBot="1" x14ac:dyDescent="0.25">
      <c r="A26" s="241"/>
      <c r="B26" s="173"/>
      <c r="C26" s="60" t="s">
        <v>34</v>
      </c>
      <c r="D26" s="33">
        <v>4</v>
      </c>
      <c r="E26" s="33">
        <v>25</v>
      </c>
      <c r="F26" s="32">
        <f>SUM(G26:J26)</f>
        <v>27</v>
      </c>
      <c r="G26" s="33">
        <v>26</v>
      </c>
      <c r="H26" s="33">
        <v>1</v>
      </c>
      <c r="I26" s="33">
        <v>0</v>
      </c>
      <c r="J26" s="33">
        <v>0</v>
      </c>
      <c r="K26" s="33">
        <v>0</v>
      </c>
      <c r="L26" s="32">
        <f>F26+K26</f>
        <v>27</v>
      </c>
      <c r="M26" s="32">
        <f>D26+E26-L26</f>
        <v>2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200" t="s">
        <v>36</v>
      </c>
      <c r="B29" s="200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201" t="s">
        <v>37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35"/>
      <c r="N30" s="35"/>
      <c r="O30" s="35"/>
    </row>
    <row r="31" spans="1:15" ht="49.5" customHeight="1" thickBot="1" x14ac:dyDescent="0.25">
      <c r="A31" s="163" t="s">
        <v>2</v>
      </c>
      <c r="B31" s="202" t="s">
        <v>38</v>
      </c>
      <c r="C31" s="203"/>
      <c r="D31" s="163" t="s">
        <v>25</v>
      </c>
      <c r="E31" s="208" t="s">
        <v>5</v>
      </c>
      <c r="F31" s="159" t="s">
        <v>26</v>
      </c>
      <c r="G31" s="160"/>
      <c r="H31" s="160"/>
      <c r="I31" s="160"/>
      <c r="J31" s="160"/>
      <c r="K31" s="160"/>
      <c r="L31" s="211"/>
      <c r="M31" s="161" t="s">
        <v>7</v>
      </c>
      <c r="N31" s="161" t="s">
        <v>39</v>
      </c>
      <c r="O31" s="163" t="s">
        <v>9</v>
      </c>
    </row>
    <row r="32" spans="1:15" ht="49.5" customHeight="1" thickBot="1" x14ac:dyDescent="0.25">
      <c r="A32" s="164"/>
      <c r="B32" s="204"/>
      <c r="C32" s="205"/>
      <c r="D32" s="164"/>
      <c r="E32" s="209"/>
      <c r="F32" s="163" t="s">
        <v>40</v>
      </c>
      <c r="G32" s="188" t="s">
        <v>41</v>
      </c>
      <c r="H32" s="199"/>
      <c r="I32" s="199"/>
      <c r="J32" s="189"/>
      <c r="K32" s="163" t="s">
        <v>42</v>
      </c>
      <c r="L32" s="163" t="s">
        <v>43</v>
      </c>
      <c r="M32" s="162"/>
      <c r="N32" s="162"/>
      <c r="O32" s="164"/>
    </row>
    <row r="33" spans="1:15" ht="111.75" customHeight="1" thickBot="1" x14ac:dyDescent="0.25">
      <c r="A33" s="165"/>
      <c r="B33" s="206"/>
      <c r="C33" s="207"/>
      <c r="D33" s="165"/>
      <c r="E33" s="210"/>
      <c r="F33" s="165"/>
      <c r="G33" s="188" t="s">
        <v>14</v>
      </c>
      <c r="H33" s="189"/>
      <c r="I33" s="188" t="s">
        <v>44</v>
      </c>
      <c r="J33" s="189"/>
      <c r="K33" s="165"/>
      <c r="L33" s="165"/>
      <c r="M33" s="90"/>
      <c r="N33" s="90"/>
      <c r="O33" s="165"/>
    </row>
    <row r="34" spans="1:15" ht="20.25" thickBot="1" x14ac:dyDescent="0.25">
      <c r="A34" s="36"/>
      <c r="B34" s="190">
        <v>1</v>
      </c>
      <c r="C34" s="191"/>
      <c r="D34" s="27">
        <v>2</v>
      </c>
      <c r="E34" s="27">
        <v>3</v>
      </c>
      <c r="F34" s="27">
        <v>4</v>
      </c>
      <c r="G34" s="190">
        <v>5</v>
      </c>
      <c r="H34" s="191"/>
      <c r="I34" s="190">
        <v>6</v>
      </c>
      <c r="J34" s="191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24" t="s">
        <v>45</v>
      </c>
      <c r="C35" s="125"/>
      <c r="D35" s="40">
        <f>SUM(D36:D52)</f>
        <v>16</v>
      </c>
      <c r="E35" s="40">
        <f>SUM(E36:E52)</f>
        <v>54</v>
      </c>
      <c r="F35" s="40">
        <f>SUM(G35+K35+L35)</f>
        <v>56</v>
      </c>
      <c r="G35" s="126">
        <f>SUM(G36:H52)</f>
        <v>1</v>
      </c>
      <c r="H35" s="127"/>
      <c r="I35" s="128">
        <f>SUM(I36:J52)</f>
        <v>2000</v>
      </c>
      <c r="J35" s="129"/>
      <c r="K35" s="40">
        <f>SUM(K36:K52)</f>
        <v>9</v>
      </c>
      <c r="L35" s="40">
        <f>SUM(L36:L52)</f>
        <v>46</v>
      </c>
      <c r="M35" s="40">
        <f>SUM(M36:M52)</f>
        <v>2</v>
      </c>
      <c r="N35" s="40">
        <f>SUM(N36:N52)</f>
        <v>58</v>
      </c>
      <c r="O35" s="40">
        <f t="shared" ref="O35:O52" si="1">D35+E35-N35</f>
        <v>12</v>
      </c>
    </row>
    <row r="36" spans="1:15" ht="60.75" customHeight="1" thickBot="1" x14ac:dyDescent="0.25">
      <c r="A36" s="37">
        <v>2</v>
      </c>
      <c r="B36" s="130" t="s">
        <v>18</v>
      </c>
      <c r="C36" s="131"/>
      <c r="D36" s="38">
        <v>0</v>
      </c>
      <c r="E36" s="38">
        <v>6</v>
      </c>
      <c r="F36" s="39">
        <f>SUM(G36+K36+L36)</f>
        <v>5</v>
      </c>
      <c r="G36" s="118">
        <v>0</v>
      </c>
      <c r="H36" s="119">
        <v>0</v>
      </c>
      <c r="I36" s="120">
        <v>0</v>
      </c>
      <c r="J36" s="121"/>
      <c r="K36" s="38">
        <v>3</v>
      </c>
      <c r="L36" s="38">
        <v>2</v>
      </c>
      <c r="M36" s="38">
        <v>0</v>
      </c>
      <c r="N36" s="43">
        <f>F36+M36</f>
        <v>5</v>
      </c>
      <c r="O36" s="39">
        <f t="shared" si="1"/>
        <v>1</v>
      </c>
    </row>
    <row r="37" spans="1:15" ht="60.75" customHeight="1" thickBot="1" x14ac:dyDescent="0.25">
      <c r="A37" s="64">
        <v>3</v>
      </c>
      <c r="B37" s="124" t="s">
        <v>46</v>
      </c>
      <c r="C37" s="125"/>
      <c r="D37" s="38">
        <v>0</v>
      </c>
      <c r="E37" s="38">
        <v>0</v>
      </c>
      <c r="F37" s="40">
        <f t="shared" ref="F37:F52" si="2">G37+K37+L37</f>
        <v>0</v>
      </c>
      <c r="G37" s="118">
        <v>0</v>
      </c>
      <c r="H37" s="119">
        <v>0</v>
      </c>
      <c r="I37" s="120">
        <v>0</v>
      </c>
      <c r="J37" s="121"/>
      <c r="K37" s="38">
        <v>0</v>
      </c>
      <c r="L37" s="38">
        <v>0</v>
      </c>
      <c r="M37" s="38">
        <v>0</v>
      </c>
      <c r="N37" s="44">
        <f>F37+M37</f>
        <v>0</v>
      </c>
      <c r="O37" s="40">
        <f t="shared" si="1"/>
        <v>0</v>
      </c>
    </row>
    <row r="38" spans="1:15" ht="60.75" customHeight="1" thickBot="1" x14ac:dyDescent="0.25">
      <c r="A38" s="37">
        <v>4</v>
      </c>
      <c r="B38" s="124" t="s">
        <v>47</v>
      </c>
      <c r="C38" s="125"/>
      <c r="D38" s="38">
        <v>2</v>
      </c>
      <c r="E38" s="38">
        <v>8</v>
      </c>
      <c r="F38" s="40">
        <f t="shared" si="2"/>
        <v>8</v>
      </c>
      <c r="G38" s="118">
        <v>0</v>
      </c>
      <c r="H38" s="119">
        <v>0</v>
      </c>
      <c r="I38" s="120">
        <v>0</v>
      </c>
      <c r="J38" s="121"/>
      <c r="K38" s="38">
        <v>2</v>
      </c>
      <c r="L38" s="38">
        <v>6</v>
      </c>
      <c r="M38" s="38">
        <v>0</v>
      </c>
      <c r="N38" s="44">
        <f t="shared" ref="N38:N52" si="3">F38+M38</f>
        <v>8</v>
      </c>
      <c r="O38" s="40">
        <f t="shared" si="1"/>
        <v>2</v>
      </c>
    </row>
    <row r="39" spans="1:15" ht="60.75" customHeight="1" thickBot="1" x14ac:dyDescent="0.25">
      <c r="A39" s="64">
        <v>5</v>
      </c>
      <c r="B39" s="124" t="s">
        <v>48</v>
      </c>
      <c r="C39" s="125"/>
      <c r="D39" s="38">
        <v>0</v>
      </c>
      <c r="E39" s="38">
        <v>0</v>
      </c>
      <c r="F39" s="40">
        <f t="shared" si="2"/>
        <v>0</v>
      </c>
      <c r="G39" s="118">
        <v>0</v>
      </c>
      <c r="H39" s="119">
        <v>0</v>
      </c>
      <c r="I39" s="120">
        <v>0</v>
      </c>
      <c r="J39" s="121"/>
      <c r="K39" s="38">
        <v>0</v>
      </c>
      <c r="L39" s="38">
        <v>0</v>
      </c>
      <c r="M39" s="38">
        <v>0</v>
      </c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24" t="s">
        <v>49</v>
      </c>
      <c r="C40" s="125"/>
      <c r="D40" s="38">
        <v>1</v>
      </c>
      <c r="E40" s="38">
        <v>3</v>
      </c>
      <c r="F40" s="40">
        <f t="shared" si="2"/>
        <v>4</v>
      </c>
      <c r="G40" s="118">
        <v>0</v>
      </c>
      <c r="H40" s="119">
        <v>0</v>
      </c>
      <c r="I40" s="120">
        <v>0</v>
      </c>
      <c r="J40" s="121"/>
      <c r="K40" s="38">
        <v>0</v>
      </c>
      <c r="L40" s="38">
        <v>4</v>
      </c>
      <c r="M40" s="38">
        <v>0</v>
      </c>
      <c r="N40" s="44">
        <f t="shared" si="3"/>
        <v>4</v>
      </c>
      <c r="O40" s="40">
        <f t="shared" si="1"/>
        <v>0</v>
      </c>
    </row>
    <row r="41" spans="1:15" ht="60.75" customHeight="1" thickBot="1" x14ac:dyDescent="0.25">
      <c r="A41" s="37">
        <v>7</v>
      </c>
      <c r="B41" s="122" t="s">
        <v>50</v>
      </c>
      <c r="C41" s="123"/>
      <c r="D41" s="38">
        <v>0</v>
      </c>
      <c r="E41" s="38">
        <v>0</v>
      </c>
      <c r="F41" s="40">
        <f t="shared" si="2"/>
        <v>0</v>
      </c>
      <c r="G41" s="118">
        <v>0</v>
      </c>
      <c r="H41" s="119">
        <v>0</v>
      </c>
      <c r="I41" s="120">
        <v>0</v>
      </c>
      <c r="J41" s="121"/>
      <c r="K41" s="38">
        <v>0</v>
      </c>
      <c r="L41" s="38">
        <v>0</v>
      </c>
      <c r="M41" s="38">
        <v>0</v>
      </c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24" t="s">
        <v>51</v>
      </c>
      <c r="C42" s="125"/>
      <c r="D42" s="38">
        <v>0</v>
      </c>
      <c r="E42" s="38">
        <v>2</v>
      </c>
      <c r="F42" s="40">
        <f t="shared" si="2"/>
        <v>0</v>
      </c>
      <c r="G42" s="118">
        <v>0</v>
      </c>
      <c r="H42" s="119">
        <v>0</v>
      </c>
      <c r="I42" s="120">
        <v>0</v>
      </c>
      <c r="J42" s="121"/>
      <c r="K42" s="38">
        <v>0</v>
      </c>
      <c r="L42" s="38">
        <v>0</v>
      </c>
      <c r="M42" s="38">
        <v>0</v>
      </c>
      <c r="N42" s="44">
        <f t="shared" si="3"/>
        <v>0</v>
      </c>
      <c r="O42" s="40">
        <f t="shared" si="1"/>
        <v>2</v>
      </c>
    </row>
    <row r="43" spans="1:15" ht="60.75" customHeight="1" thickBot="1" x14ac:dyDescent="0.25">
      <c r="A43" s="64">
        <v>9</v>
      </c>
      <c r="B43" s="124" t="s">
        <v>52</v>
      </c>
      <c r="C43" s="125"/>
      <c r="D43" s="38">
        <v>4</v>
      </c>
      <c r="E43" s="38">
        <v>9</v>
      </c>
      <c r="F43" s="40">
        <f t="shared" si="2"/>
        <v>12</v>
      </c>
      <c r="G43" s="118">
        <v>0</v>
      </c>
      <c r="H43" s="119">
        <v>0</v>
      </c>
      <c r="I43" s="120">
        <v>0</v>
      </c>
      <c r="J43" s="121"/>
      <c r="K43" s="38">
        <v>0</v>
      </c>
      <c r="L43" s="38">
        <v>12</v>
      </c>
      <c r="M43" s="38">
        <v>1</v>
      </c>
      <c r="N43" s="44">
        <f t="shared" si="3"/>
        <v>13</v>
      </c>
      <c r="O43" s="40">
        <f t="shared" si="1"/>
        <v>0</v>
      </c>
    </row>
    <row r="44" spans="1:15" ht="60.75" customHeight="1" thickBot="1" x14ac:dyDescent="0.25">
      <c r="A44" s="37">
        <v>10</v>
      </c>
      <c r="B44" s="124" t="s">
        <v>53</v>
      </c>
      <c r="C44" s="125"/>
      <c r="D44" s="38">
        <v>0</v>
      </c>
      <c r="E44" s="38">
        <v>5</v>
      </c>
      <c r="F44" s="40">
        <f t="shared" si="2"/>
        <v>3</v>
      </c>
      <c r="G44" s="118">
        <v>0</v>
      </c>
      <c r="H44" s="119">
        <v>0</v>
      </c>
      <c r="I44" s="120">
        <v>0</v>
      </c>
      <c r="J44" s="121"/>
      <c r="K44" s="38">
        <v>0</v>
      </c>
      <c r="L44" s="38">
        <v>3</v>
      </c>
      <c r="M44" s="38">
        <v>0</v>
      </c>
      <c r="N44" s="44">
        <f t="shared" si="3"/>
        <v>3</v>
      </c>
      <c r="O44" s="40">
        <f t="shared" si="1"/>
        <v>2</v>
      </c>
    </row>
    <row r="45" spans="1:15" ht="60.75" customHeight="1" thickBot="1" x14ac:dyDescent="0.25">
      <c r="A45" s="64">
        <v>11</v>
      </c>
      <c r="B45" s="124" t="s">
        <v>54</v>
      </c>
      <c r="C45" s="125"/>
      <c r="D45" s="38">
        <v>0</v>
      </c>
      <c r="E45" s="38">
        <v>2</v>
      </c>
      <c r="F45" s="40">
        <f t="shared" si="2"/>
        <v>2</v>
      </c>
      <c r="G45" s="118">
        <v>0</v>
      </c>
      <c r="H45" s="119">
        <v>0</v>
      </c>
      <c r="I45" s="120">
        <v>0</v>
      </c>
      <c r="J45" s="121"/>
      <c r="K45" s="38">
        <v>0</v>
      </c>
      <c r="L45" s="38">
        <v>2</v>
      </c>
      <c r="M45" s="38">
        <v>0</v>
      </c>
      <c r="N45" s="44">
        <f t="shared" si="3"/>
        <v>2</v>
      </c>
      <c r="O45" s="40">
        <f t="shared" si="1"/>
        <v>0</v>
      </c>
    </row>
    <row r="46" spans="1:15" ht="60.75" customHeight="1" thickBot="1" x14ac:dyDescent="0.25">
      <c r="A46" s="64">
        <v>12</v>
      </c>
      <c r="B46" s="80" t="s">
        <v>55</v>
      </c>
      <c r="C46" s="81"/>
      <c r="D46" s="38">
        <v>0</v>
      </c>
      <c r="E46" s="38">
        <v>0</v>
      </c>
      <c r="F46" s="40">
        <f t="shared" si="2"/>
        <v>0</v>
      </c>
      <c r="G46" s="118">
        <v>0</v>
      </c>
      <c r="H46" s="119">
        <v>0</v>
      </c>
      <c r="I46" s="120">
        <v>0</v>
      </c>
      <c r="J46" s="121"/>
      <c r="K46" s="38">
        <v>0</v>
      </c>
      <c r="L46" s="38">
        <v>0</v>
      </c>
      <c r="M46" s="38">
        <v>0</v>
      </c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80" t="s">
        <v>56</v>
      </c>
      <c r="C47" s="81"/>
      <c r="D47" s="38">
        <v>0</v>
      </c>
      <c r="E47" s="38">
        <v>2</v>
      </c>
      <c r="F47" s="40">
        <f t="shared" si="2"/>
        <v>2</v>
      </c>
      <c r="G47" s="118">
        <v>0</v>
      </c>
      <c r="H47" s="119">
        <v>0</v>
      </c>
      <c r="I47" s="120">
        <v>0</v>
      </c>
      <c r="J47" s="121"/>
      <c r="K47" s="38">
        <v>1</v>
      </c>
      <c r="L47" s="38">
        <v>1</v>
      </c>
      <c r="M47" s="38">
        <v>0</v>
      </c>
      <c r="N47" s="44">
        <f t="shared" si="3"/>
        <v>2</v>
      </c>
      <c r="O47" s="40">
        <f t="shared" si="1"/>
        <v>0</v>
      </c>
    </row>
    <row r="48" spans="1:15" ht="60.75" customHeight="1" thickBot="1" x14ac:dyDescent="0.25">
      <c r="A48" s="64">
        <v>14</v>
      </c>
      <c r="B48" s="80" t="s">
        <v>57</v>
      </c>
      <c r="C48" s="81"/>
      <c r="D48" s="38">
        <v>0</v>
      </c>
      <c r="E48" s="38">
        <v>0</v>
      </c>
      <c r="F48" s="40">
        <f t="shared" si="2"/>
        <v>0</v>
      </c>
      <c r="G48" s="118">
        <v>0</v>
      </c>
      <c r="H48" s="119">
        <v>0</v>
      </c>
      <c r="I48" s="120">
        <v>0</v>
      </c>
      <c r="J48" s="121"/>
      <c r="K48" s="38">
        <v>0</v>
      </c>
      <c r="L48" s="38">
        <v>0</v>
      </c>
      <c r="M48" s="38">
        <v>0</v>
      </c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80" t="s">
        <v>58</v>
      </c>
      <c r="C49" s="81"/>
      <c r="D49" s="38">
        <v>0</v>
      </c>
      <c r="E49" s="38">
        <v>0</v>
      </c>
      <c r="F49" s="40">
        <f t="shared" si="2"/>
        <v>0</v>
      </c>
      <c r="G49" s="118">
        <v>0</v>
      </c>
      <c r="H49" s="119">
        <v>0</v>
      </c>
      <c r="I49" s="120">
        <v>0</v>
      </c>
      <c r="J49" s="121"/>
      <c r="K49" s="38">
        <v>0</v>
      </c>
      <c r="L49" s="38">
        <v>0</v>
      </c>
      <c r="M49" s="38">
        <v>0</v>
      </c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80" t="s">
        <v>59</v>
      </c>
      <c r="C50" s="81"/>
      <c r="D50" s="38">
        <v>0</v>
      </c>
      <c r="E50" s="38">
        <v>0</v>
      </c>
      <c r="F50" s="40">
        <f t="shared" si="2"/>
        <v>0</v>
      </c>
      <c r="G50" s="118">
        <v>0</v>
      </c>
      <c r="H50" s="119">
        <v>0</v>
      </c>
      <c r="I50" s="120">
        <v>0</v>
      </c>
      <c r="J50" s="121"/>
      <c r="K50" s="38">
        <v>0</v>
      </c>
      <c r="L50" s="38">
        <v>0</v>
      </c>
      <c r="M50" s="38">
        <v>0</v>
      </c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80" t="s">
        <v>60</v>
      </c>
      <c r="C51" s="81"/>
      <c r="D51" s="38">
        <v>9</v>
      </c>
      <c r="E51" s="38">
        <v>17</v>
      </c>
      <c r="F51" s="40">
        <f t="shared" si="2"/>
        <v>20</v>
      </c>
      <c r="G51" s="118">
        <v>1</v>
      </c>
      <c r="H51" s="119">
        <v>0</v>
      </c>
      <c r="I51" s="120">
        <v>2000</v>
      </c>
      <c r="J51" s="121"/>
      <c r="K51" s="38">
        <v>3</v>
      </c>
      <c r="L51" s="38">
        <v>16</v>
      </c>
      <c r="M51" s="38">
        <v>1</v>
      </c>
      <c r="N51" s="44">
        <f t="shared" si="3"/>
        <v>21</v>
      </c>
      <c r="O51" s="40">
        <f t="shared" si="1"/>
        <v>5</v>
      </c>
    </row>
    <row r="52" spans="1:15" ht="60.75" customHeight="1" thickBot="1" x14ac:dyDescent="0.25">
      <c r="A52" s="64">
        <v>18</v>
      </c>
      <c r="B52" s="80" t="s">
        <v>61</v>
      </c>
      <c r="C52" s="81"/>
      <c r="D52" s="38">
        <v>0</v>
      </c>
      <c r="E52" s="38">
        <v>0</v>
      </c>
      <c r="F52" s="40">
        <f t="shared" si="2"/>
        <v>0</v>
      </c>
      <c r="G52" s="118">
        <v>0</v>
      </c>
      <c r="H52" s="119">
        <v>0</v>
      </c>
      <c r="I52" s="120">
        <v>0</v>
      </c>
      <c r="J52" s="121"/>
      <c r="K52" s="38">
        <v>0</v>
      </c>
      <c r="L52" s="38">
        <v>0</v>
      </c>
      <c r="M52" s="38">
        <v>0</v>
      </c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33" t="s">
        <v>63</v>
      </c>
      <c r="D53" s="23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201" t="s">
        <v>65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6"/>
      <c r="N58" s="26"/>
      <c r="O58" s="26"/>
    </row>
    <row r="59" spans="1:15" ht="23.25" thickBot="1" x14ac:dyDescent="0.25">
      <c r="A59" s="194" t="s">
        <v>2</v>
      </c>
      <c r="B59" s="223" t="s">
        <v>38</v>
      </c>
      <c r="C59" s="223"/>
      <c r="D59" s="194" t="s">
        <v>25</v>
      </c>
      <c r="E59" s="194" t="s">
        <v>5</v>
      </c>
      <c r="F59" s="224" t="s">
        <v>26</v>
      </c>
      <c r="G59" s="224"/>
      <c r="H59" s="224"/>
      <c r="I59" s="224"/>
      <c r="J59" s="224"/>
      <c r="K59" s="224"/>
      <c r="L59" s="224"/>
      <c r="M59" s="89" t="s">
        <v>7</v>
      </c>
      <c r="N59" s="161" t="s">
        <v>66</v>
      </c>
      <c r="O59" s="194" t="s">
        <v>9</v>
      </c>
    </row>
    <row r="60" spans="1:15" ht="117.75" customHeight="1" thickBot="1" x14ac:dyDescent="0.25">
      <c r="A60" s="194"/>
      <c r="B60" s="223"/>
      <c r="C60" s="223"/>
      <c r="D60" s="194"/>
      <c r="E60" s="194"/>
      <c r="F60" s="4" t="s">
        <v>67</v>
      </c>
      <c r="G60" s="4" t="s">
        <v>41</v>
      </c>
      <c r="H60" s="194" t="s">
        <v>42</v>
      </c>
      <c r="I60" s="194"/>
      <c r="J60" s="194" t="s">
        <v>68</v>
      </c>
      <c r="K60" s="194"/>
      <c r="L60" s="4" t="s">
        <v>13</v>
      </c>
      <c r="M60" s="89"/>
      <c r="N60" s="162"/>
      <c r="O60" s="194"/>
    </row>
    <row r="61" spans="1:15" ht="20.25" thickBot="1" x14ac:dyDescent="0.25">
      <c r="A61" s="66"/>
      <c r="B61" s="227">
        <v>1</v>
      </c>
      <c r="C61" s="227"/>
      <c r="D61" s="27">
        <v>2</v>
      </c>
      <c r="E61" s="27">
        <v>3</v>
      </c>
      <c r="F61" s="27">
        <v>4</v>
      </c>
      <c r="G61" s="27">
        <v>5</v>
      </c>
      <c r="H61" s="227">
        <v>6</v>
      </c>
      <c r="I61" s="227"/>
      <c r="J61" s="227">
        <v>7</v>
      </c>
      <c r="K61" s="227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34" t="s">
        <v>45</v>
      </c>
      <c r="C62" s="234"/>
      <c r="D62" s="40">
        <f>SUM(D63:D79)</f>
        <v>1</v>
      </c>
      <c r="E62" s="40">
        <f>SUM(E63:E79)</f>
        <v>3</v>
      </c>
      <c r="F62" s="40">
        <f>SUM(G62:L62)</f>
        <v>3</v>
      </c>
      <c r="G62" s="40">
        <f>SUM(G63:G79)</f>
        <v>0</v>
      </c>
      <c r="H62" s="229">
        <f>SUM(H63:I79)</f>
        <v>0</v>
      </c>
      <c r="I62" s="229"/>
      <c r="J62" s="229">
        <f>SUM(J63:K79)</f>
        <v>3</v>
      </c>
      <c r="K62" s="229"/>
      <c r="L62" s="40">
        <f>SUM(L63:L79)</f>
        <v>0</v>
      </c>
      <c r="M62" s="40">
        <f>SUM(M63:M79)</f>
        <v>0</v>
      </c>
      <c r="N62" s="44">
        <f>SUM(N63:N79)</f>
        <v>3</v>
      </c>
      <c r="O62" s="40">
        <f t="shared" ref="O62:O79" si="4">D62+E62-N62</f>
        <v>1</v>
      </c>
    </row>
    <row r="63" spans="1:15" ht="49.5" customHeight="1" thickBot="1" x14ac:dyDescent="0.25">
      <c r="A63" s="37">
        <v>2</v>
      </c>
      <c r="B63" s="235" t="s">
        <v>18</v>
      </c>
      <c r="C63" s="235"/>
      <c r="D63" s="38">
        <v>1</v>
      </c>
      <c r="E63" s="38">
        <v>3</v>
      </c>
      <c r="F63" s="39">
        <f>G63+H63+J63+L63</f>
        <v>3</v>
      </c>
      <c r="G63" s="38">
        <v>0</v>
      </c>
      <c r="H63" s="236">
        <v>0</v>
      </c>
      <c r="I63" s="236">
        <v>0</v>
      </c>
      <c r="J63" s="236">
        <v>3</v>
      </c>
      <c r="K63" s="236">
        <v>0</v>
      </c>
      <c r="L63" s="38">
        <v>0</v>
      </c>
      <c r="M63" s="38">
        <v>0</v>
      </c>
      <c r="N63" s="43">
        <f>F63+M63</f>
        <v>3</v>
      </c>
      <c r="O63" s="39">
        <f t="shared" si="4"/>
        <v>1</v>
      </c>
    </row>
    <row r="64" spans="1:15" ht="49.5" customHeight="1" thickBot="1" x14ac:dyDescent="0.25">
      <c r="A64" s="5">
        <v>3</v>
      </c>
      <c r="B64" s="237" t="s">
        <v>46</v>
      </c>
      <c r="C64" s="237"/>
      <c r="D64" s="38">
        <v>0</v>
      </c>
      <c r="E64" s="38">
        <v>0</v>
      </c>
      <c r="F64" s="40">
        <f>G64+H64+J64+L64</f>
        <v>0</v>
      </c>
      <c r="G64" s="38">
        <v>0</v>
      </c>
      <c r="H64" s="236">
        <v>0</v>
      </c>
      <c r="I64" s="236">
        <v>0</v>
      </c>
      <c r="J64" s="236">
        <v>0</v>
      </c>
      <c r="K64" s="236">
        <v>0</v>
      </c>
      <c r="L64" s="38">
        <v>0</v>
      </c>
      <c r="M64" s="38">
        <v>0</v>
      </c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7" t="s">
        <v>47</v>
      </c>
      <c r="C65" s="237"/>
      <c r="D65" s="38">
        <v>0</v>
      </c>
      <c r="E65" s="38">
        <v>0</v>
      </c>
      <c r="F65" s="40">
        <f t="shared" ref="F65:F79" si="5">G65+H65+J65+L65</f>
        <v>0</v>
      </c>
      <c r="G65" s="38">
        <v>0</v>
      </c>
      <c r="H65" s="236">
        <v>0</v>
      </c>
      <c r="I65" s="236">
        <v>0</v>
      </c>
      <c r="J65" s="236">
        <v>0</v>
      </c>
      <c r="K65" s="236">
        <v>0</v>
      </c>
      <c r="L65" s="38">
        <v>0</v>
      </c>
      <c r="M65" s="38">
        <v>0</v>
      </c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7" t="s">
        <v>48</v>
      </c>
      <c r="C66" s="237"/>
      <c r="D66" s="38">
        <v>0</v>
      </c>
      <c r="E66" s="38">
        <v>0</v>
      </c>
      <c r="F66" s="40">
        <f t="shared" si="5"/>
        <v>0</v>
      </c>
      <c r="G66" s="38">
        <v>0</v>
      </c>
      <c r="H66" s="236">
        <v>0</v>
      </c>
      <c r="I66" s="236">
        <v>0</v>
      </c>
      <c r="J66" s="236">
        <v>0</v>
      </c>
      <c r="K66" s="236">
        <v>0</v>
      </c>
      <c r="L66" s="38">
        <v>0</v>
      </c>
      <c r="M66" s="38">
        <v>0</v>
      </c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7" t="s">
        <v>49</v>
      </c>
      <c r="C67" s="237"/>
      <c r="D67" s="38">
        <v>0</v>
      </c>
      <c r="E67" s="38">
        <v>0</v>
      </c>
      <c r="F67" s="40">
        <f t="shared" si="5"/>
        <v>0</v>
      </c>
      <c r="G67" s="38">
        <v>0</v>
      </c>
      <c r="H67" s="236">
        <v>0</v>
      </c>
      <c r="I67" s="236">
        <v>0</v>
      </c>
      <c r="J67" s="236">
        <v>0</v>
      </c>
      <c r="K67" s="236">
        <v>0</v>
      </c>
      <c r="L67" s="38">
        <v>0</v>
      </c>
      <c r="M67" s="38">
        <v>0</v>
      </c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34" t="s">
        <v>50</v>
      </c>
      <c r="C68" s="234"/>
      <c r="D68" s="38">
        <v>0</v>
      </c>
      <c r="E68" s="38">
        <v>0</v>
      </c>
      <c r="F68" s="40">
        <f t="shared" si="5"/>
        <v>0</v>
      </c>
      <c r="G68" s="38">
        <v>0</v>
      </c>
      <c r="H68" s="236">
        <v>0</v>
      </c>
      <c r="I68" s="236">
        <v>0</v>
      </c>
      <c r="J68" s="236">
        <v>0</v>
      </c>
      <c r="K68" s="236">
        <v>0</v>
      </c>
      <c r="L68" s="38">
        <v>0</v>
      </c>
      <c r="M68" s="38">
        <v>0</v>
      </c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7" t="s">
        <v>51</v>
      </c>
      <c r="C69" s="237"/>
      <c r="D69" s="38">
        <v>0</v>
      </c>
      <c r="E69" s="38">
        <v>0</v>
      </c>
      <c r="F69" s="40">
        <f t="shared" si="5"/>
        <v>0</v>
      </c>
      <c r="G69" s="38">
        <v>0</v>
      </c>
      <c r="H69" s="236">
        <v>0</v>
      </c>
      <c r="I69" s="236">
        <v>0</v>
      </c>
      <c r="J69" s="236">
        <v>0</v>
      </c>
      <c r="K69" s="236">
        <v>0</v>
      </c>
      <c r="L69" s="38">
        <v>0</v>
      </c>
      <c r="M69" s="38">
        <v>0</v>
      </c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7" t="s">
        <v>52</v>
      </c>
      <c r="C70" s="237"/>
      <c r="D70" s="38">
        <v>0</v>
      </c>
      <c r="E70" s="38">
        <v>0</v>
      </c>
      <c r="F70" s="40">
        <f t="shared" si="5"/>
        <v>0</v>
      </c>
      <c r="G70" s="38">
        <v>0</v>
      </c>
      <c r="H70" s="236">
        <v>0</v>
      </c>
      <c r="I70" s="236">
        <v>0</v>
      </c>
      <c r="J70" s="236">
        <v>0</v>
      </c>
      <c r="K70" s="236">
        <v>0</v>
      </c>
      <c r="L70" s="38">
        <v>0</v>
      </c>
      <c r="M70" s="38">
        <v>0</v>
      </c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7" t="s">
        <v>53</v>
      </c>
      <c r="C71" s="237"/>
      <c r="D71" s="38">
        <v>0</v>
      </c>
      <c r="E71" s="38">
        <v>0</v>
      </c>
      <c r="F71" s="40">
        <f t="shared" si="5"/>
        <v>0</v>
      </c>
      <c r="G71" s="38">
        <v>0</v>
      </c>
      <c r="H71" s="236">
        <v>0</v>
      </c>
      <c r="I71" s="236">
        <v>0</v>
      </c>
      <c r="J71" s="236">
        <v>0</v>
      </c>
      <c r="K71" s="236">
        <v>0</v>
      </c>
      <c r="L71" s="38">
        <v>0</v>
      </c>
      <c r="M71" s="38">
        <v>0</v>
      </c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7" t="s">
        <v>54</v>
      </c>
      <c r="C72" s="237"/>
      <c r="D72" s="38">
        <v>0</v>
      </c>
      <c r="E72" s="38">
        <v>0</v>
      </c>
      <c r="F72" s="40">
        <f t="shared" si="5"/>
        <v>0</v>
      </c>
      <c r="G72" s="38">
        <v>0</v>
      </c>
      <c r="H72" s="236">
        <v>0</v>
      </c>
      <c r="I72" s="236">
        <v>0</v>
      </c>
      <c r="J72" s="236">
        <v>0</v>
      </c>
      <c r="K72" s="236">
        <v>0</v>
      </c>
      <c r="L72" s="38">
        <v>0</v>
      </c>
      <c r="M72" s="38">
        <v>0</v>
      </c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8" t="s">
        <v>55</v>
      </c>
      <c r="C73" s="238"/>
      <c r="D73" s="38">
        <v>0</v>
      </c>
      <c r="E73" s="38">
        <v>0</v>
      </c>
      <c r="F73" s="40">
        <f t="shared" si="5"/>
        <v>0</v>
      </c>
      <c r="G73" s="38">
        <v>0</v>
      </c>
      <c r="H73" s="236">
        <v>0</v>
      </c>
      <c r="I73" s="236">
        <v>0</v>
      </c>
      <c r="J73" s="236">
        <v>0</v>
      </c>
      <c r="K73" s="236">
        <v>0</v>
      </c>
      <c r="L73" s="38">
        <v>0</v>
      </c>
      <c r="M73" s="38">
        <v>0</v>
      </c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8" t="s">
        <v>56</v>
      </c>
      <c r="C74" s="238"/>
      <c r="D74" s="38">
        <v>0</v>
      </c>
      <c r="E74" s="38">
        <v>0</v>
      </c>
      <c r="F74" s="40">
        <f t="shared" si="5"/>
        <v>0</v>
      </c>
      <c r="G74" s="38">
        <v>0</v>
      </c>
      <c r="H74" s="236">
        <v>0</v>
      </c>
      <c r="I74" s="236">
        <v>0</v>
      </c>
      <c r="J74" s="236">
        <v>0</v>
      </c>
      <c r="K74" s="236">
        <v>0</v>
      </c>
      <c r="L74" s="38">
        <v>0</v>
      </c>
      <c r="M74" s="38">
        <v>0</v>
      </c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8" t="s">
        <v>57</v>
      </c>
      <c r="C75" s="238"/>
      <c r="D75" s="38">
        <v>0</v>
      </c>
      <c r="E75" s="38">
        <v>0</v>
      </c>
      <c r="F75" s="40">
        <f t="shared" si="5"/>
        <v>0</v>
      </c>
      <c r="G75" s="38">
        <v>0</v>
      </c>
      <c r="H75" s="236">
        <v>0</v>
      </c>
      <c r="I75" s="236">
        <v>0</v>
      </c>
      <c r="J75" s="236">
        <v>0</v>
      </c>
      <c r="K75" s="236">
        <v>0</v>
      </c>
      <c r="L75" s="38">
        <v>0</v>
      </c>
      <c r="M75" s="38">
        <v>0</v>
      </c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8" t="s">
        <v>58</v>
      </c>
      <c r="C76" s="238"/>
      <c r="D76" s="38">
        <v>0</v>
      </c>
      <c r="E76" s="38">
        <v>0</v>
      </c>
      <c r="F76" s="40">
        <f t="shared" si="5"/>
        <v>0</v>
      </c>
      <c r="G76" s="38">
        <v>0</v>
      </c>
      <c r="H76" s="236">
        <v>0</v>
      </c>
      <c r="I76" s="236">
        <v>0</v>
      </c>
      <c r="J76" s="236">
        <v>0</v>
      </c>
      <c r="K76" s="236">
        <v>0</v>
      </c>
      <c r="L76" s="38">
        <v>0</v>
      </c>
      <c r="M76" s="38">
        <v>0</v>
      </c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8" t="s">
        <v>59</v>
      </c>
      <c r="C77" s="238"/>
      <c r="D77" s="38">
        <v>0</v>
      </c>
      <c r="E77" s="38">
        <v>0</v>
      </c>
      <c r="F77" s="40">
        <f t="shared" si="5"/>
        <v>0</v>
      </c>
      <c r="G77" s="38">
        <v>0</v>
      </c>
      <c r="H77" s="236">
        <v>0</v>
      </c>
      <c r="I77" s="236">
        <v>0</v>
      </c>
      <c r="J77" s="236">
        <v>0</v>
      </c>
      <c r="K77" s="236">
        <v>0</v>
      </c>
      <c r="L77" s="38">
        <v>0</v>
      </c>
      <c r="M77" s="38">
        <v>0</v>
      </c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8" t="s">
        <v>60</v>
      </c>
      <c r="C78" s="238"/>
      <c r="D78" s="38">
        <v>0</v>
      </c>
      <c r="E78" s="38">
        <v>0</v>
      </c>
      <c r="F78" s="40">
        <f t="shared" si="5"/>
        <v>0</v>
      </c>
      <c r="G78" s="38">
        <v>0</v>
      </c>
      <c r="H78" s="236">
        <v>0</v>
      </c>
      <c r="I78" s="236">
        <v>0</v>
      </c>
      <c r="J78" s="236">
        <v>0</v>
      </c>
      <c r="K78" s="236">
        <v>0</v>
      </c>
      <c r="L78" s="38">
        <v>0</v>
      </c>
      <c r="M78" s="38">
        <v>0</v>
      </c>
      <c r="N78" s="44">
        <f t="shared" si="6"/>
        <v>0</v>
      </c>
      <c r="O78" s="40">
        <f t="shared" si="4"/>
        <v>0</v>
      </c>
    </row>
    <row r="79" spans="1:15" ht="49.5" customHeight="1" thickBot="1" x14ac:dyDescent="0.25">
      <c r="A79" s="5">
        <v>18</v>
      </c>
      <c r="B79" s="238" t="s">
        <v>61</v>
      </c>
      <c r="C79" s="238"/>
      <c r="D79" s="38">
        <v>0</v>
      </c>
      <c r="E79" s="38">
        <v>0</v>
      </c>
      <c r="F79" s="40">
        <f t="shared" si="5"/>
        <v>0</v>
      </c>
      <c r="G79" s="38">
        <v>0</v>
      </c>
      <c r="H79" s="236">
        <v>0</v>
      </c>
      <c r="I79" s="236">
        <v>0</v>
      </c>
      <c r="J79" s="236">
        <v>0</v>
      </c>
      <c r="K79" s="236">
        <v>0</v>
      </c>
      <c r="L79" s="38">
        <v>0</v>
      </c>
      <c r="M79" s="38">
        <v>0</v>
      </c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7" t="s">
        <v>69</v>
      </c>
      <c r="B83" s="97"/>
      <c r="C83" s="97"/>
      <c r="D83" s="97"/>
      <c r="E83" s="97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8" t="s">
        <v>70</v>
      </c>
      <c r="B84" s="98"/>
      <c r="C84" s="98"/>
      <c r="D84" s="98"/>
      <c r="E84" s="98"/>
      <c r="F84" s="98"/>
      <c r="G84" s="98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9" t="s">
        <v>2</v>
      </c>
      <c r="B85" s="99" t="s">
        <v>3</v>
      </c>
      <c r="C85" s="100"/>
      <c r="D85" s="105" t="s">
        <v>4</v>
      </c>
      <c r="E85" s="105" t="s">
        <v>5</v>
      </c>
      <c r="F85" s="108" t="s">
        <v>6</v>
      </c>
      <c r="G85" s="109"/>
      <c r="H85" s="109"/>
      <c r="I85" s="109"/>
      <c r="J85" s="109"/>
      <c r="K85" s="109"/>
      <c r="L85" s="109"/>
      <c r="M85" s="109"/>
      <c r="N85" s="105" t="s">
        <v>7</v>
      </c>
      <c r="O85" s="100" t="s">
        <v>71</v>
      </c>
      <c r="P85" s="89" t="s">
        <v>9</v>
      </c>
    </row>
    <row r="86" spans="1:16" ht="13.5" thickBot="1" x14ac:dyDescent="0.25">
      <c r="A86" s="89"/>
      <c r="B86" s="101"/>
      <c r="C86" s="102"/>
      <c r="D86" s="106"/>
      <c r="E86" s="106"/>
      <c r="F86" s="90" t="s">
        <v>72</v>
      </c>
      <c r="G86" s="90"/>
      <c r="H86" s="90" t="s">
        <v>73</v>
      </c>
      <c r="I86" s="90"/>
      <c r="J86" s="90" t="s">
        <v>74</v>
      </c>
      <c r="K86" s="90"/>
      <c r="L86" s="91" t="s">
        <v>75</v>
      </c>
      <c r="M86" s="91" t="s">
        <v>13</v>
      </c>
      <c r="N86" s="110"/>
      <c r="O86" s="102"/>
      <c r="P86" s="89"/>
    </row>
    <row r="87" spans="1:16" ht="82.5" customHeight="1" thickBot="1" x14ac:dyDescent="0.25">
      <c r="A87" s="89"/>
      <c r="B87" s="103"/>
      <c r="C87" s="104"/>
      <c r="D87" s="107"/>
      <c r="E87" s="107"/>
      <c r="F87" s="89"/>
      <c r="G87" s="89"/>
      <c r="H87" s="89"/>
      <c r="I87" s="89"/>
      <c r="J87" s="89"/>
      <c r="K87" s="89"/>
      <c r="L87" s="92"/>
      <c r="M87" s="92"/>
      <c r="N87" s="111"/>
      <c r="O87" s="104"/>
      <c r="P87" s="89"/>
    </row>
    <row r="88" spans="1:16" ht="20.25" thickBot="1" x14ac:dyDescent="0.25">
      <c r="A88" s="69"/>
      <c r="B88" s="93">
        <v>1</v>
      </c>
      <c r="C88" s="94"/>
      <c r="D88" s="7">
        <v>2</v>
      </c>
      <c r="E88" s="7">
        <v>3</v>
      </c>
      <c r="F88" s="95">
        <v>4</v>
      </c>
      <c r="G88" s="95"/>
      <c r="H88" s="95">
        <v>5</v>
      </c>
      <c r="I88" s="95"/>
      <c r="J88" s="96">
        <v>6</v>
      </c>
      <c r="K88" s="96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80" t="s">
        <v>76</v>
      </c>
      <c r="C89" s="81"/>
      <c r="D89" s="71">
        <v>0</v>
      </c>
      <c r="E89" s="71">
        <v>0</v>
      </c>
      <c r="F89" s="82">
        <f>H89+J89+L89+M89</f>
        <v>0</v>
      </c>
      <c r="G89" s="82"/>
      <c r="H89" s="83">
        <v>0</v>
      </c>
      <c r="I89" s="84"/>
      <c r="J89" s="83">
        <v>0</v>
      </c>
      <c r="K89" s="84"/>
      <c r="L89" s="72">
        <v>0</v>
      </c>
      <c r="M89" s="72">
        <v>0</v>
      </c>
      <c r="N89" s="73">
        <v>0</v>
      </c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zoomScale="50" zoomScaleNormal="50" zoomScaleSheetLayoutView="40" workbookViewId="0">
      <selection activeCell="J25" sqref="J25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42" t="s">
        <v>0</v>
      </c>
      <c r="B1" s="142"/>
      <c r="C1" s="142"/>
      <c r="D1" s="142"/>
      <c r="E1" s="142"/>
      <c r="F1" s="142"/>
      <c r="G1" s="142"/>
      <c r="H1" s="142"/>
      <c r="I1" s="1"/>
      <c r="J1" s="1"/>
      <c r="K1" s="1"/>
    </row>
    <row r="2" spans="1:17" ht="54" customHeight="1" x14ac:dyDescent="0.2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ht="21.75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21.7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45.75" customHeight="1" x14ac:dyDescent="0.2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35.25" customHeight="1" thickBot="1" x14ac:dyDescent="0.25">
      <c r="A6" s="213"/>
      <c r="B6" s="213"/>
      <c r="C6" s="213"/>
      <c r="D6" s="213"/>
      <c r="E6" s="213"/>
      <c r="F6" s="213"/>
      <c r="G6" s="3"/>
      <c r="H6" s="3"/>
    </row>
    <row r="7" spans="1:17" ht="36.75" customHeight="1" thickBot="1" x14ac:dyDescent="0.25">
      <c r="A7" s="163" t="s">
        <v>2</v>
      </c>
      <c r="B7" s="214" t="s">
        <v>3</v>
      </c>
      <c r="C7" s="215"/>
      <c r="D7" s="156" t="s">
        <v>4</v>
      </c>
      <c r="E7" s="156" t="s">
        <v>5</v>
      </c>
      <c r="F7" s="159" t="s">
        <v>6</v>
      </c>
      <c r="G7" s="160"/>
      <c r="H7" s="160"/>
      <c r="I7" s="160"/>
      <c r="J7" s="160"/>
      <c r="K7" s="160"/>
      <c r="L7" s="160"/>
      <c r="M7" s="160"/>
      <c r="N7" s="211"/>
      <c r="O7" s="89" t="s">
        <v>7</v>
      </c>
      <c r="P7" s="105" t="s">
        <v>8</v>
      </c>
      <c r="Q7" s="194" t="s">
        <v>9</v>
      </c>
    </row>
    <row r="8" spans="1:17" ht="54.75" customHeight="1" thickBot="1" x14ac:dyDescent="0.25">
      <c r="A8" s="164"/>
      <c r="B8" s="216"/>
      <c r="C8" s="217"/>
      <c r="D8" s="157"/>
      <c r="E8" s="157"/>
      <c r="F8" s="195" t="s">
        <v>10</v>
      </c>
      <c r="G8" s="196"/>
      <c r="H8" s="195" t="s">
        <v>11</v>
      </c>
      <c r="I8" s="196"/>
      <c r="J8" s="195" t="s">
        <v>12</v>
      </c>
      <c r="K8" s="196"/>
      <c r="L8" s="188" t="s">
        <v>13</v>
      </c>
      <c r="M8" s="199"/>
      <c r="N8" s="189"/>
      <c r="O8" s="89"/>
      <c r="P8" s="106"/>
      <c r="Q8" s="194"/>
    </row>
    <row r="9" spans="1:17" ht="154.5" customHeight="1" thickBot="1" x14ac:dyDescent="0.25">
      <c r="A9" s="165"/>
      <c r="B9" s="218"/>
      <c r="C9" s="219"/>
      <c r="D9" s="158"/>
      <c r="E9" s="158"/>
      <c r="F9" s="197"/>
      <c r="G9" s="198"/>
      <c r="H9" s="197"/>
      <c r="I9" s="198"/>
      <c r="J9" s="197"/>
      <c r="K9" s="198"/>
      <c r="L9" s="4" t="s">
        <v>14</v>
      </c>
      <c r="M9" s="188" t="s">
        <v>15</v>
      </c>
      <c r="N9" s="189"/>
      <c r="O9" s="89"/>
      <c r="P9" s="107"/>
      <c r="Q9" s="194"/>
    </row>
    <row r="10" spans="1:17" ht="24.75" customHeight="1" thickBot="1" x14ac:dyDescent="0.25">
      <c r="A10" s="5"/>
      <c r="B10" s="192">
        <v>1</v>
      </c>
      <c r="C10" s="193"/>
      <c r="D10" s="6">
        <v>2</v>
      </c>
      <c r="E10" s="7">
        <v>3</v>
      </c>
      <c r="F10" s="93">
        <v>4</v>
      </c>
      <c r="G10" s="94"/>
      <c r="H10" s="93">
        <v>5</v>
      </c>
      <c r="I10" s="94"/>
      <c r="J10" s="190">
        <v>6</v>
      </c>
      <c r="K10" s="191"/>
      <c r="L10" s="8">
        <v>7</v>
      </c>
      <c r="M10" s="190">
        <v>8</v>
      </c>
      <c r="N10" s="191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24" t="s">
        <v>17</v>
      </c>
      <c r="C11" s="125"/>
      <c r="D11" s="28"/>
      <c r="E11" s="28">
        <v>4</v>
      </c>
      <c r="F11" s="138">
        <f>H11+J11+L11</f>
        <v>1</v>
      </c>
      <c r="G11" s="139"/>
      <c r="H11" s="140"/>
      <c r="I11" s="141"/>
      <c r="J11" s="140"/>
      <c r="K11" s="141"/>
      <c r="L11" s="12">
        <v>1</v>
      </c>
      <c r="M11" s="242">
        <v>1</v>
      </c>
      <c r="N11" s="243"/>
      <c r="O11" s="13"/>
      <c r="P11" s="14">
        <f>F11+O11</f>
        <v>1</v>
      </c>
      <c r="Q11" s="15">
        <f>D11+E11-P11</f>
        <v>3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42" t="s">
        <v>23</v>
      </c>
      <c r="B14" s="142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43" t="s">
        <v>24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7" ht="49.5" customHeight="1" x14ac:dyDescent="0.2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5" ht="49.5" customHeight="1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5" ht="49.5" customHeight="1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44" t="s">
        <v>2</v>
      </c>
      <c r="B20" s="147" t="s">
        <v>3</v>
      </c>
      <c r="C20" s="148"/>
      <c r="D20" s="153" t="s">
        <v>25</v>
      </c>
      <c r="E20" s="156" t="s">
        <v>5</v>
      </c>
      <c r="F20" s="159" t="s">
        <v>26</v>
      </c>
      <c r="G20" s="160"/>
      <c r="H20" s="160"/>
      <c r="I20" s="160"/>
      <c r="J20" s="160"/>
      <c r="K20" s="161" t="s">
        <v>7</v>
      </c>
      <c r="L20" s="105" t="s">
        <v>27</v>
      </c>
      <c r="M20" s="163" t="s">
        <v>9</v>
      </c>
    </row>
    <row r="21" spans="1:15" ht="49.5" customHeight="1" x14ac:dyDescent="0.2">
      <c r="A21" s="145"/>
      <c r="B21" s="149"/>
      <c r="C21" s="150"/>
      <c r="D21" s="154"/>
      <c r="E21" s="157"/>
      <c r="F21" s="163" t="s">
        <v>28</v>
      </c>
      <c r="G21" s="156" t="s">
        <v>29</v>
      </c>
      <c r="H21" s="156" t="s">
        <v>30</v>
      </c>
      <c r="I21" s="166" t="s">
        <v>31</v>
      </c>
      <c r="J21" s="156" t="s">
        <v>13</v>
      </c>
      <c r="K21" s="162"/>
      <c r="L21" s="106"/>
      <c r="M21" s="164"/>
    </row>
    <row r="22" spans="1:15" ht="70.5" customHeight="1" thickBot="1" x14ac:dyDescent="0.25">
      <c r="A22" s="146"/>
      <c r="B22" s="151"/>
      <c r="C22" s="152"/>
      <c r="D22" s="155"/>
      <c r="E22" s="158"/>
      <c r="F22" s="165"/>
      <c r="G22" s="158"/>
      <c r="H22" s="158"/>
      <c r="I22" s="167"/>
      <c r="J22" s="158"/>
      <c r="K22" s="90"/>
      <c r="L22" s="107"/>
      <c r="M22" s="165"/>
    </row>
    <row r="23" spans="1:15" ht="20.25" thickBot="1" x14ac:dyDescent="0.25">
      <c r="A23" s="56"/>
      <c r="B23" s="174">
        <v>1</v>
      </c>
      <c r="C23" s="175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9" t="s">
        <v>16</v>
      </c>
      <c r="B24" s="171" t="s">
        <v>32</v>
      </c>
      <c r="C24" s="60" t="s">
        <v>14</v>
      </c>
      <c r="D24" s="32">
        <f t="shared" ref="D24:L24" si="0">SUM(D25:D26)</f>
        <v>0</v>
      </c>
      <c r="E24" s="32">
        <f t="shared" si="0"/>
        <v>1</v>
      </c>
      <c r="F24" s="32">
        <f t="shared" si="0"/>
        <v>0</v>
      </c>
      <c r="G24" s="32">
        <f t="shared" si="0"/>
        <v>0</v>
      </c>
      <c r="H24" s="32">
        <f t="shared" si="0"/>
        <v>0</v>
      </c>
      <c r="I24" s="32">
        <f t="shared" si="0"/>
        <v>0</v>
      </c>
      <c r="J24" s="32">
        <f t="shared" si="0"/>
        <v>0</v>
      </c>
      <c r="K24" s="32">
        <f t="shared" si="0"/>
        <v>0</v>
      </c>
      <c r="L24" s="32">
        <f t="shared" si="0"/>
        <v>0</v>
      </c>
      <c r="M24" s="32">
        <f>SUM(M25:M26)</f>
        <v>1</v>
      </c>
    </row>
    <row r="25" spans="1:15" ht="77.25" customHeight="1" thickBot="1" x14ac:dyDescent="0.25">
      <c r="A25" s="240"/>
      <c r="B25" s="172"/>
      <c r="C25" s="60" t="s">
        <v>33</v>
      </c>
      <c r="D25" s="77"/>
      <c r="E25" s="77"/>
      <c r="F25" s="32">
        <f>SUM(G25:J25)</f>
        <v>0</v>
      </c>
      <c r="G25" s="33"/>
      <c r="H25" s="33"/>
      <c r="I25" s="33"/>
      <c r="J25" s="33"/>
      <c r="K25" s="74"/>
      <c r="L25" s="32">
        <f>F25+K25</f>
        <v>0</v>
      </c>
      <c r="M25" s="32">
        <f>D25+E25-L25</f>
        <v>0</v>
      </c>
    </row>
    <row r="26" spans="1:15" ht="77.25" customHeight="1" thickBot="1" x14ac:dyDescent="0.25">
      <c r="A26" s="241"/>
      <c r="B26" s="173"/>
      <c r="C26" s="60" t="s">
        <v>34</v>
      </c>
      <c r="D26" s="77"/>
      <c r="E26" s="33">
        <v>1</v>
      </c>
      <c r="F26" s="32">
        <f>SUM(G26:J26)</f>
        <v>0</v>
      </c>
      <c r="G26" s="75"/>
      <c r="H26" s="33"/>
      <c r="I26" s="33"/>
      <c r="J26" s="33"/>
      <c r="K26" s="74"/>
      <c r="L26" s="32">
        <f>F26+K26</f>
        <v>0</v>
      </c>
      <c r="M26" s="32">
        <f>D26+E26-L26</f>
        <v>1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200" t="s">
        <v>36</v>
      </c>
      <c r="B29" s="200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201" t="s">
        <v>37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35"/>
      <c r="N30" s="35"/>
      <c r="O30" s="35"/>
    </row>
    <row r="31" spans="1:15" ht="49.5" customHeight="1" thickBot="1" x14ac:dyDescent="0.25">
      <c r="A31" s="163" t="s">
        <v>2</v>
      </c>
      <c r="B31" s="202" t="s">
        <v>38</v>
      </c>
      <c r="C31" s="203"/>
      <c r="D31" s="163" t="s">
        <v>25</v>
      </c>
      <c r="E31" s="208" t="s">
        <v>5</v>
      </c>
      <c r="F31" s="159" t="s">
        <v>26</v>
      </c>
      <c r="G31" s="160"/>
      <c r="H31" s="160"/>
      <c r="I31" s="160"/>
      <c r="J31" s="160"/>
      <c r="K31" s="160"/>
      <c r="L31" s="211"/>
      <c r="M31" s="161" t="s">
        <v>7</v>
      </c>
      <c r="N31" s="161" t="s">
        <v>39</v>
      </c>
      <c r="O31" s="163" t="s">
        <v>9</v>
      </c>
    </row>
    <row r="32" spans="1:15" ht="49.5" customHeight="1" thickBot="1" x14ac:dyDescent="0.25">
      <c r="A32" s="164"/>
      <c r="B32" s="204"/>
      <c r="C32" s="205"/>
      <c r="D32" s="164"/>
      <c r="E32" s="209"/>
      <c r="F32" s="163" t="s">
        <v>40</v>
      </c>
      <c r="G32" s="188" t="s">
        <v>41</v>
      </c>
      <c r="H32" s="199"/>
      <c r="I32" s="199"/>
      <c r="J32" s="189"/>
      <c r="K32" s="163" t="s">
        <v>42</v>
      </c>
      <c r="L32" s="163" t="s">
        <v>43</v>
      </c>
      <c r="M32" s="162"/>
      <c r="N32" s="162"/>
      <c r="O32" s="164"/>
    </row>
    <row r="33" spans="1:15" ht="111.75" customHeight="1" thickBot="1" x14ac:dyDescent="0.25">
      <c r="A33" s="165"/>
      <c r="B33" s="206"/>
      <c r="C33" s="207"/>
      <c r="D33" s="165"/>
      <c r="E33" s="210"/>
      <c r="F33" s="165"/>
      <c r="G33" s="188" t="s">
        <v>14</v>
      </c>
      <c r="H33" s="189"/>
      <c r="I33" s="188" t="s">
        <v>44</v>
      </c>
      <c r="J33" s="189"/>
      <c r="K33" s="165"/>
      <c r="L33" s="165"/>
      <c r="M33" s="90"/>
      <c r="N33" s="90"/>
      <c r="O33" s="165"/>
    </row>
    <row r="34" spans="1:15" ht="20.25" thickBot="1" x14ac:dyDescent="0.25">
      <c r="A34" s="36"/>
      <c r="B34" s="190">
        <v>1</v>
      </c>
      <c r="C34" s="191"/>
      <c r="D34" s="27">
        <v>2</v>
      </c>
      <c r="E34" s="27">
        <v>3</v>
      </c>
      <c r="F34" s="27">
        <v>4</v>
      </c>
      <c r="G34" s="190">
        <v>5</v>
      </c>
      <c r="H34" s="191"/>
      <c r="I34" s="190">
        <v>6</v>
      </c>
      <c r="J34" s="191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24" t="s">
        <v>45</v>
      </c>
      <c r="C35" s="125"/>
      <c r="D35" s="40">
        <f>SUM(D36:D52)</f>
        <v>5</v>
      </c>
      <c r="E35" s="40">
        <f>SUM(E36:E52)</f>
        <v>32</v>
      </c>
      <c r="F35" s="40">
        <f>SUM(G35+K35+L35)</f>
        <v>21</v>
      </c>
      <c r="G35" s="126">
        <f>SUM(G36:H52)</f>
        <v>0</v>
      </c>
      <c r="H35" s="127"/>
      <c r="I35" s="128">
        <f>SUM(I36:J52)</f>
        <v>0</v>
      </c>
      <c r="J35" s="129"/>
      <c r="K35" s="40">
        <f>SUM(K36:K52)</f>
        <v>2</v>
      </c>
      <c r="L35" s="40">
        <f>SUM(L36:L52)</f>
        <v>19</v>
      </c>
      <c r="M35" s="40">
        <f>SUM(M36:M52)</f>
        <v>0</v>
      </c>
      <c r="N35" s="40">
        <f>SUM(N36:N52)</f>
        <v>21</v>
      </c>
      <c r="O35" s="40">
        <f t="shared" ref="O35:O52" si="1">D35+E35-N35</f>
        <v>16</v>
      </c>
    </row>
    <row r="36" spans="1:15" ht="60.75" customHeight="1" thickBot="1" x14ac:dyDescent="0.25">
      <c r="A36" s="37">
        <v>2</v>
      </c>
      <c r="B36" s="130" t="s">
        <v>18</v>
      </c>
      <c r="C36" s="131"/>
      <c r="D36" s="78">
        <v>1</v>
      </c>
      <c r="E36" s="78">
        <v>11</v>
      </c>
      <c r="F36" s="39">
        <f>SUM(G36+K36+L36)</f>
        <v>8</v>
      </c>
      <c r="G36" s="118"/>
      <c r="H36" s="119"/>
      <c r="I36" s="120"/>
      <c r="J36" s="121"/>
      <c r="K36" s="78">
        <v>1</v>
      </c>
      <c r="L36" s="78">
        <v>7</v>
      </c>
      <c r="M36" s="38"/>
      <c r="N36" s="43">
        <f>F36+M36</f>
        <v>8</v>
      </c>
      <c r="O36" s="39">
        <f t="shared" si="1"/>
        <v>4</v>
      </c>
    </row>
    <row r="37" spans="1:15" ht="60.75" customHeight="1" thickBot="1" x14ac:dyDescent="0.25">
      <c r="A37" s="64">
        <v>3</v>
      </c>
      <c r="B37" s="124" t="s">
        <v>46</v>
      </c>
      <c r="C37" s="125"/>
      <c r="D37" s="79"/>
      <c r="E37" s="79"/>
      <c r="F37" s="40">
        <f t="shared" ref="F37:F52" si="2">G37+K37+L37</f>
        <v>0</v>
      </c>
      <c r="G37" s="118"/>
      <c r="H37" s="119"/>
      <c r="I37" s="118"/>
      <c r="J37" s="119"/>
      <c r="K37" s="78"/>
      <c r="L37" s="78"/>
      <c r="M37" s="38"/>
      <c r="N37" s="44">
        <f>F37+M37</f>
        <v>0</v>
      </c>
      <c r="O37" s="40">
        <f t="shared" si="1"/>
        <v>0</v>
      </c>
    </row>
    <row r="38" spans="1:15" ht="60.75" customHeight="1" thickBot="1" x14ac:dyDescent="0.25">
      <c r="A38" s="37">
        <v>4</v>
      </c>
      <c r="B38" s="124" t="s">
        <v>47</v>
      </c>
      <c r="C38" s="125"/>
      <c r="D38" s="79"/>
      <c r="E38" s="79"/>
      <c r="F38" s="40">
        <f t="shared" si="2"/>
        <v>0</v>
      </c>
      <c r="G38" s="118"/>
      <c r="H38" s="119"/>
      <c r="I38" s="118"/>
      <c r="J38" s="119"/>
      <c r="K38" s="78"/>
      <c r="L38" s="78"/>
      <c r="M38" s="38"/>
      <c r="N38" s="44">
        <f t="shared" ref="N38:N52" si="3">F38+M38</f>
        <v>0</v>
      </c>
      <c r="O38" s="40">
        <f t="shared" si="1"/>
        <v>0</v>
      </c>
    </row>
    <row r="39" spans="1:15" ht="60.75" customHeight="1" thickBot="1" x14ac:dyDescent="0.25">
      <c r="A39" s="64">
        <v>5</v>
      </c>
      <c r="B39" s="124" t="s">
        <v>48</v>
      </c>
      <c r="C39" s="125"/>
      <c r="D39" s="79"/>
      <c r="E39" s="79"/>
      <c r="F39" s="40">
        <f t="shared" si="2"/>
        <v>0</v>
      </c>
      <c r="G39" s="118"/>
      <c r="H39" s="119"/>
      <c r="I39" s="118"/>
      <c r="J39" s="119"/>
      <c r="K39" s="78"/>
      <c r="L39" s="78"/>
      <c r="M39" s="38"/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24" t="s">
        <v>49</v>
      </c>
      <c r="C40" s="125"/>
      <c r="D40" s="79">
        <v>1</v>
      </c>
      <c r="E40" s="79"/>
      <c r="F40" s="40">
        <f t="shared" si="2"/>
        <v>1</v>
      </c>
      <c r="G40" s="118"/>
      <c r="H40" s="119"/>
      <c r="I40" s="118"/>
      <c r="J40" s="119"/>
      <c r="K40" s="78">
        <v>1</v>
      </c>
      <c r="L40" s="78"/>
      <c r="M40" s="38"/>
      <c r="N40" s="44">
        <f t="shared" si="3"/>
        <v>1</v>
      </c>
      <c r="O40" s="40">
        <f t="shared" si="1"/>
        <v>0</v>
      </c>
    </row>
    <row r="41" spans="1:15" ht="60.75" customHeight="1" thickBot="1" x14ac:dyDescent="0.25">
      <c r="A41" s="37">
        <v>7</v>
      </c>
      <c r="B41" s="122" t="s">
        <v>50</v>
      </c>
      <c r="C41" s="123"/>
      <c r="D41" s="79"/>
      <c r="E41" s="79"/>
      <c r="F41" s="40">
        <f t="shared" si="2"/>
        <v>0</v>
      </c>
      <c r="G41" s="118"/>
      <c r="H41" s="119"/>
      <c r="I41" s="118"/>
      <c r="J41" s="119"/>
      <c r="K41" s="78"/>
      <c r="L41" s="78"/>
      <c r="M41" s="38"/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24" t="s">
        <v>51</v>
      </c>
      <c r="C42" s="125"/>
      <c r="D42" s="79"/>
      <c r="E42" s="79"/>
      <c r="F42" s="40">
        <f t="shared" si="2"/>
        <v>0</v>
      </c>
      <c r="G42" s="118"/>
      <c r="H42" s="119"/>
      <c r="I42" s="118"/>
      <c r="J42" s="119"/>
      <c r="K42" s="78"/>
      <c r="L42" s="78"/>
      <c r="M42" s="38"/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24" t="s">
        <v>52</v>
      </c>
      <c r="C43" s="125"/>
      <c r="D43" s="79">
        <v>3</v>
      </c>
      <c r="E43" s="79">
        <v>12</v>
      </c>
      <c r="F43" s="40">
        <f t="shared" si="2"/>
        <v>9</v>
      </c>
      <c r="G43" s="118"/>
      <c r="H43" s="119"/>
      <c r="I43" s="118"/>
      <c r="J43" s="119"/>
      <c r="K43" s="78"/>
      <c r="L43" s="78">
        <v>9</v>
      </c>
      <c r="M43" s="38"/>
      <c r="N43" s="44">
        <f t="shared" si="3"/>
        <v>9</v>
      </c>
      <c r="O43" s="40">
        <f t="shared" si="1"/>
        <v>6</v>
      </c>
    </row>
    <row r="44" spans="1:15" ht="60.75" customHeight="1" thickBot="1" x14ac:dyDescent="0.25">
      <c r="A44" s="37">
        <v>10</v>
      </c>
      <c r="B44" s="124" t="s">
        <v>53</v>
      </c>
      <c r="C44" s="125"/>
      <c r="D44" s="79"/>
      <c r="E44" s="79">
        <v>3</v>
      </c>
      <c r="F44" s="40">
        <f t="shared" si="2"/>
        <v>3</v>
      </c>
      <c r="G44" s="118"/>
      <c r="H44" s="119"/>
      <c r="I44" s="118"/>
      <c r="J44" s="119"/>
      <c r="K44" s="78"/>
      <c r="L44" s="78">
        <v>3</v>
      </c>
      <c r="M44" s="38"/>
      <c r="N44" s="44">
        <f t="shared" si="3"/>
        <v>3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24" t="s">
        <v>54</v>
      </c>
      <c r="C45" s="125"/>
      <c r="D45" s="79"/>
      <c r="E45" s="79"/>
      <c r="F45" s="40">
        <f t="shared" si="2"/>
        <v>0</v>
      </c>
      <c r="G45" s="118"/>
      <c r="H45" s="119"/>
      <c r="I45" s="118"/>
      <c r="J45" s="119"/>
      <c r="K45" s="78"/>
      <c r="L45" s="78"/>
      <c r="M45" s="38"/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80" t="s">
        <v>55</v>
      </c>
      <c r="C46" s="81"/>
      <c r="D46" s="79"/>
      <c r="E46" s="79"/>
      <c r="F46" s="40">
        <f t="shared" si="2"/>
        <v>0</v>
      </c>
      <c r="G46" s="118"/>
      <c r="H46" s="119"/>
      <c r="I46" s="118"/>
      <c r="J46" s="119"/>
      <c r="K46" s="78"/>
      <c r="L46" s="78"/>
      <c r="M46" s="38"/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80" t="s">
        <v>56</v>
      </c>
      <c r="C47" s="81"/>
      <c r="D47" s="79"/>
      <c r="E47" s="79"/>
      <c r="F47" s="40">
        <f t="shared" si="2"/>
        <v>0</v>
      </c>
      <c r="G47" s="118"/>
      <c r="H47" s="119"/>
      <c r="I47" s="118"/>
      <c r="J47" s="119"/>
      <c r="K47" s="78"/>
      <c r="L47" s="78"/>
      <c r="M47" s="38"/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80" t="s">
        <v>57</v>
      </c>
      <c r="C48" s="81"/>
      <c r="D48" s="79"/>
      <c r="E48" s="79">
        <v>1</v>
      </c>
      <c r="F48" s="40">
        <f t="shared" si="2"/>
        <v>0</v>
      </c>
      <c r="G48" s="118"/>
      <c r="H48" s="119"/>
      <c r="I48" s="118"/>
      <c r="J48" s="119"/>
      <c r="K48" s="78"/>
      <c r="L48" s="78"/>
      <c r="M48" s="38"/>
      <c r="N48" s="44">
        <f t="shared" si="3"/>
        <v>0</v>
      </c>
      <c r="O48" s="40">
        <f t="shared" si="1"/>
        <v>1</v>
      </c>
    </row>
    <row r="49" spans="1:15" ht="60.75" customHeight="1" thickBot="1" x14ac:dyDescent="0.25">
      <c r="A49" s="64">
        <v>15</v>
      </c>
      <c r="B49" s="80" t="s">
        <v>58</v>
      </c>
      <c r="C49" s="81"/>
      <c r="D49" s="79"/>
      <c r="E49" s="79"/>
      <c r="F49" s="40">
        <f t="shared" si="2"/>
        <v>0</v>
      </c>
      <c r="G49" s="118"/>
      <c r="H49" s="119"/>
      <c r="I49" s="118"/>
      <c r="J49" s="119"/>
      <c r="K49" s="78"/>
      <c r="L49" s="78"/>
      <c r="M49" s="38"/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80" t="s">
        <v>59</v>
      </c>
      <c r="C50" s="81"/>
      <c r="D50" s="79"/>
      <c r="E50" s="79"/>
      <c r="F50" s="40">
        <f t="shared" si="2"/>
        <v>0</v>
      </c>
      <c r="G50" s="118"/>
      <c r="H50" s="119"/>
      <c r="I50" s="118"/>
      <c r="J50" s="119"/>
      <c r="K50" s="78"/>
      <c r="L50" s="78"/>
      <c r="M50" s="38"/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80" t="s">
        <v>60</v>
      </c>
      <c r="C51" s="81"/>
      <c r="D51" s="79"/>
      <c r="E51" s="79">
        <v>5</v>
      </c>
      <c r="F51" s="40">
        <f t="shared" si="2"/>
        <v>0</v>
      </c>
      <c r="G51" s="118"/>
      <c r="H51" s="119"/>
      <c r="I51" s="118"/>
      <c r="J51" s="119"/>
      <c r="K51" s="78"/>
      <c r="L51" s="78"/>
      <c r="M51" s="38"/>
      <c r="N51" s="44">
        <f t="shared" si="3"/>
        <v>0</v>
      </c>
      <c r="O51" s="40">
        <f t="shared" si="1"/>
        <v>5</v>
      </c>
    </row>
    <row r="52" spans="1:15" ht="60.75" customHeight="1" thickBot="1" x14ac:dyDescent="0.25">
      <c r="A52" s="64">
        <v>18</v>
      </c>
      <c r="B52" s="80" t="s">
        <v>61</v>
      </c>
      <c r="C52" s="81"/>
      <c r="D52" s="79"/>
      <c r="E52" s="79"/>
      <c r="F52" s="40">
        <f t="shared" si="2"/>
        <v>0</v>
      </c>
      <c r="G52" s="118"/>
      <c r="H52" s="119"/>
      <c r="I52" s="118"/>
      <c r="J52" s="119"/>
      <c r="K52" s="78"/>
      <c r="L52" s="78"/>
      <c r="M52" s="38"/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33" t="s">
        <v>63</v>
      </c>
      <c r="D53" s="23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201" t="s">
        <v>65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6"/>
      <c r="N58" s="26"/>
      <c r="O58" s="26"/>
    </row>
    <row r="59" spans="1:15" ht="23.25" thickBot="1" x14ac:dyDescent="0.25">
      <c r="A59" s="194" t="s">
        <v>2</v>
      </c>
      <c r="B59" s="223" t="s">
        <v>38</v>
      </c>
      <c r="C59" s="223"/>
      <c r="D59" s="194" t="s">
        <v>25</v>
      </c>
      <c r="E59" s="194" t="s">
        <v>5</v>
      </c>
      <c r="F59" s="224" t="s">
        <v>26</v>
      </c>
      <c r="G59" s="224"/>
      <c r="H59" s="224"/>
      <c r="I59" s="224"/>
      <c r="J59" s="224"/>
      <c r="K59" s="224"/>
      <c r="L59" s="224"/>
      <c r="M59" s="89" t="s">
        <v>7</v>
      </c>
      <c r="N59" s="161" t="s">
        <v>66</v>
      </c>
      <c r="O59" s="194" t="s">
        <v>9</v>
      </c>
    </row>
    <row r="60" spans="1:15" ht="117.75" customHeight="1" thickBot="1" x14ac:dyDescent="0.25">
      <c r="A60" s="194"/>
      <c r="B60" s="223"/>
      <c r="C60" s="223"/>
      <c r="D60" s="194"/>
      <c r="E60" s="194"/>
      <c r="F60" s="4" t="s">
        <v>67</v>
      </c>
      <c r="G60" s="4" t="s">
        <v>41</v>
      </c>
      <c r="H60" s="194" t="s">
        <v>42</v>
      </c>
      <c r="I60" s="194"/>
      <c r="J60" s="194" t="s">
        <v>68</v>
      </c>
      <c r="K60" s="194"/>
      <c r="L60" s="4" t="s">
        <v>13</v>
      </c>
      <c r="M60" s="89"/>
      <c r="N60" s="162"/>
      <c r="O60" s="194"/>
    </row>
    <row r="61" spans="1:15" ht="20.25" thickBot="1" x14ac:dyDescent="0.25">
      <c r="A61" s="66"/>
      <c r="B61" s="227">
        <v>1</v>
      </c>
      <c r="C61" s="227"/>
      <c r="D61" s="27">
        <v>2</v>
      </c>
      <c r="E61" s="27">
        <v>3</v>
      </c>
      <c r="F61" s="27">
        <v>4</v>
      </c>
      <c r="G61" s="27">
        <v>5</v>
      </c>
      <c r="H61" s="227">
        <v>6</v>
      </c>
      <c r="I61" s="227"/>
      <c r="J61" s="227">
        <v>7</v>
      </c>
      <c r="K61" s="227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34" t="s">
        <v>45</v>
      </c>
      <c r="C62" s="234"/>
      <c r="D62" s="40">
        <f>SUM(D63:D79)</f>
        <v>11</v>
      </c>
      <c r="E62" s="40">
        <f>SUM(E63:E79)</f>
        <v>6</v>
      </c>
      <c r="F62" s="40">
        <f>SUM(G62:L62)</f>
        <v>12</v>
      </c>
      <c r="G62" s="40">
        <f>SUM(G63:G79)</f>
        <v>0</v>
      </c>
      <c r="H62" s="229">
        <f>SUM(H63:I79)</f>
        <v>4</v>
      </c>
      <c r="I62" s="229"/>
      <c r="J62" s="229">
        <f>SUM(J63:K79)</f>
        <v>8</v>
      </c>
      <c r="K62" s="229"/>
      <c r="L62" s="40">
        <f>SUM(L63:L79)</f>
        <v>0</v>
      </c>
      <c r="M62" s="40">
        <f>SUM(M63:M79)</f>
        <v>1</v>
      </c>
      <c r="N62" s="44">
        <f>SUM(N63:N79)</f>
        <v>13</v>
      </c>
      <c r="O62" s="40">
        <f t="shared" ref="O62:O79" si="4">D62+E62-N62</f>
        <v>4</v>
      </c>
    </row>
    <row r="63" spans="1:15" ht="49.5" customHeight="1" thickBot="1" x14ac:dyDescent="0.25">
      <c r="A63" s="37">
        <v>2</v>
      </c>
      <c r="B63" s="235" t="s">
        <v>18</v>
      </c>
      <c r="C63" s="235"/>
      <c r="D63" s="38">
        <v>11</v>
      </c>
      <c r="E63" s="38">
        <v>6</v>
      </c>
      <c r="F63" s="39">
        <f>G63+H63+J63+L63</f>
        <v>12</v>
      </c>
      <c r="G63" s="38"/>
      <c r="H63" s="236">
        <v>4</v>
      </c>
      <c r="I63" s="236"/>
      <c r="J63" s="236">
        <v>8</v>
      </c>
      <c r="K63" s="236"/>
      <c r="L63" s="38"/>
      <c r="M63" s="38">
        <v>1</v>
      </c>
      <c r="N63" s="43">
        <f>F63+M63</f>
        <v>13</v>
      </c>
      <c r="O63" s="39">
        <f t="shared" si="4"/>
        <v>4</v>
      </c>
    </row>
    <row r="64" spans="1:15" ht="49.5" customHeight="1" thickBot="1" x14ac:dyDescent="0.25">
      <c r="A64" s="5">
        <v>3</v>
      </c>
      <c r="B64" s="237" t="s">
        <v>46</v>
      </c>
      <c r="C64" s="237"/>
      <c r="D64" s="38"/>
      <c r="E64" s="38"/>
      <c r="F64" s="40">
        <f>G64+H64+J64+L64</f>
        <v>0</v>
      </c>
      <c r="G64" s="38"/>
      <c r="H64" s="236"/>
      <c r="I64" s="236"/>
      <c r="J64" s="236"/>
      <c r="K64" s="236"/>
      <c r="L64" s="38"/>
      <c r="M64" s="38"/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7" t="s">
        <v>47</v>
      </c>
      <c r="C65" s="237"/>
      <c r="D65" s="38"/>
      <c r="E65" s="38"/>
      <c r="F65" s="40">
        <f t="shared" ref="F65:F79" si="5">G65+H65+J65+L65</f>
        <v>0</v>
      </c>
      <c r="G65" s="38"/>
      <c r="H65" s="236"/>
      <c r="I65" s="236"/>
      <c r="J65" s="236"/>
      <c r="K65" s="236"/>
      <c r="L65" s="38"/>
      <c r="M65" s="38"/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7" t="s">
        <v>48</v>
      </c>
      <c r="C66" s="237"/>
      <c r="D66" s="38"/>
      <c r="E66" s="38"/>
      <c r="F66" s="40">
        <f t="shared" si="5"/>
        <v>0</v>
      </c>
      <c r="G66" s="38"/>
      <c r="H66" s="236"/>
      <c r="I66" s="236"/>
      <c r="J66" s="236"/>
      <c r="K66" s="236"/>
      <c r="L66" s="38"/>
      <c r="M66" s="38"/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7" t="s">
        <v>49</v>
      </c>
      <c r="C67" s="237"/>
      <c r="D67" s="38"/>
      <c r="E67" s="38"/>
      <c r="F67" s="40">
        <f t="shared" si="5"/>
        <v>0</v>
      </c>
      <c r="G67" s="38"/>
      <c r="H67" s="236"/>
      <c r="I67" s="236"/>
      <c r="J67" s="236"/>
      <c r="K67" s="236"/>
      <c r="L67" s="38"/>
      <c r="M67" s="38"/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34" t="s">
        <v>50</v>
      </c>
      <c r="C68" s="234"/>
      <c r="D68" s="38"/>
      <c r="E68" s="38"/>
      <c r="F68" s="40">
        <f t="shared" si="5"/>
        <v>0</v>
      </c>
      <c r="G68" s="38"/>
      <c r="H68" s="236"/>
      <c r="I68" s="236"/>
      <c r="J68" s="236"/>
      <c r="K68" s="236"/>
      <c r="L68" s="38"/>
      <c r="M68" s="38"/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7" t="s">
        <v>51</v>
      </c>
      <c r="C69" s="237"/>
      <c r="D69" s="38"/>
      <c r="E69" s="38"/>
      <c r="F69" s="40">
        <f t="shared" si="5"/>
        <v>0</v>
      </c>
      <c r="G69" s="38"/>
      <c r="H69" s="236"/>
      <c r="I69" s="236"/>
      <c r="J69" s="236"/>
      <c r="K69" s="236"/>
      <c r="L69" s="38"/>
      <c r="M69" s="38"/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7" t="s">
        <v>52</v>
      </c>
      <c r="C70" s="237"/>
      <c r="D70" s="38"/>
      <c r="E70" s="38"/>
      <c r="F70" s="40">
        <f t="shared" si="5"/>
        <v>0</v>
      </c>
      <c r="G70" s="38"/>
      <c r="H70" s="236"/>
      <c r="I70" s="236"/>
      <c r="J70" s="236"/>
      <c r="K70" s="236"/>
      <c r="L70" s="38"/>
      <c r="M70" s="38"/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7" t="s">
        <v>53</v>
      </c>
      <c r="C71" s="237"/>
      <c r="D71" s="38"/>
      <c r="E71" s="38"/>
      <c r="F71" s="40">
        <f t="shared" si="5"/>
        <v>0</v>
      </c>
      <c r="G71" s="38"/>
      <c r="H71" s="236"/>
      <c r="I71" s="236"/>
      <c r="J71" s="236"/>
      <c r="K71" s="236"/>
      <c r="L71" s="38"/>
      <c r="M71" s="38"/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7" t="s">
        <v>54</v>
      </c>
      <c r="C72" s="237"/>
      <c r="D72" s="38"/>
      <c r="E72" s="38"/>
      <c r="F72" s="40">
        <f t="shared" si="5"/>
        <v>0</v>
      </c>
      <c r="G72" s="38"/>
      <c r="H72" s="236"/>
      <c r="I72" s="236"/>
      <c r="J72" s="236"/>
      <c r="K72" s="236"/>
      <c r="L72" s="38"/>
      <c r="M72" s="38"/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8" t="s">
        <v>55</v>
      </c>
      <c r="C73" s="238"/>
      <c r="D73" s="38"/>
      <c r="E73" s="38"/>
      <c r="F73" s="40">
        <f t="shared" si="5"/>
        <v>0</v>
      </c>
      <c r="G73" s="38"/>
      <c r="H73" s="236"/>
      <c r="I73" s="236"/>
      <c r="J73" s="236"/>
      <c r="K73" s="236"/>
      <c r="L73" s="38"/>
      <c r="M73" s="38"/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8" t="s">
        <v>56</v>
      </c>
      <c r="C74" s="238"/>
      <c r="D74" s="38"/>
      <c r="E74" s="38"/>
      <c r="F74" s="40">
        <f t="shared" si="5"/>
        <v>0</v>
      </c>
      <c r="G74" s="38"/>
      <c r="H74" s="236"/>
      <c r="I74" s="236"/>
      <c r="J74" s="236"/>
      <c r="K74" s="236"/>
      <c r="L74" s="38"/>
      <c r="M74" s="38"/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8" t="s">
        <v>57</v>
      </c>
      <c r="C75" s="238"/>
      <c r="D75" s="38"/>
      <c r="E75" s="38"/>
      <c r="F75" s="40">
        <f t="shared" si="5"/>
        <v>0</v>
      </c>
      <c r="G75" s="38"/>
      <c r="H75" s="236"/>
      <c r="I75" s="236"/>
      <c r="J75" s="236"/>
      <c r="K75" s="236"/>
      <c r="L75" s="38"/>
      <c r="M75" s="38"/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8" t="s">
        <v>58</v>
      </c>
      <c r="C76" s="238"/>
      <c r="D76" s="38"/>
      <c r="E76" s="38"/>
      <c r="F76" s="40">
        <f t="shared" si="5"/>
        <v>0</v>
      </c>
      <c r="G76" s="38"/>
      <c r="H76" s="236"/>
      <c r="I76" s="236"/>
      <c r="J76" s="236"/>
      <c r="K76" s="236"/>
      <c r="L76" s="38"/>
      <c r="M76" s="38"/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8" t="s">
        <v>59</v>
      </c>
      <c r="C77" s="238"/>
      <c r="D77" s="38"/>
      <c r="E77" s="38"/>
      <c r="F77" s="40">
        <f t="shared" si="5"/>
        <v>0</v>
      </c>
      <c r="G77" s="38"/>
      <c r="H77" s="236"/>
      <c r="I77" s="236"/>
      <c r="J77" s="236"/>
      <c r="K77" s="236"/>
      <c r="L77" s="38"/>
      <c r="M77" s="38"/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8" t="s">
        <v>60</v>
      </c>
      <c r="C78" s="238"/>
      <c r="D78" s="38"/>
      <c r="E78" s="38"/>
      <c r="F78" s="40">
        <f t="shared" si="5"/>
        <v>0</v>
      </c>
      <c r="G78" s="38"/>
      <c r="H78" s="236"/>
      <c r="I78" s="236"/>
      <c r="J78" s="236"/>
      <c r="K78" s="236"/>
      <c r="L78" s="38"/>
      <c r="M78" s="38"/>
      <c r="N78" s="44">
        <f t="shared" si="6"/>
        <v>0</v>
      </c>
      <c r="O78" s="40">
        <f t="shared" si="4"/>
        <v>0</v>
      </c>
    </row>
    <row r="79" spans="1:15" ht="49.5" customHeight="1" thickBot="1" x14ac:dyDescent="0.25">
      <c r="A79" s="5">
        <v>18</v>
      </c>
      <c r="B79" s="238" t="s">
        <v>61</v>
      </c>
      <c r="C79" s="238"/>
      <c r="D79" s="38"/>
      <c r="E79" s="38"/>
      <c r="F79" s="40">
        <f t="shared" si="5"/>
        <v>0</v>
      </c>
      <c r="G79" s="38"/>
      <c r="H79" s="236"/>
      <c r="I79" s="236"/>
      <c r="J79" s="236"/>
      <c r="K79" s="236"/>
      <c r="L79" s="38"/>
      <c r="M79" s="38"/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7" t="s">
        <v>69</v>
      </c>
      <c r="B83" s="97"/>
      <c r="C83" s="97"/>
      <c r="D83" s="97"/>
      <c r="E83" s="97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8" t="s">
        <v>70</v>
      </c>
      <c r="B84" s="98"/>
      <c r="C84" s="98"/>
      <c r="D84" s="98"/>
      <c r="E84" s="98"/>
      <c r="F84" s="98"/>
      <c r="G84" s="98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9" t="s">
        <v>2</v>
      </c>
      <c r="B85" s="99" t="s">
        <v>3</v>
      </c>
      <c r="C85" s="100"/>
      <c r="D85" s="105" t="s">
        <v>4</v>
      </c>
      <c r="E85" s="105" t="s">
        <v>5</v>
      </c>
      <c r="F85" s="108" t="s">
        <v>6</v>
      </c>
      <c r="G85" s="109"/>
      <c r="H85" s="109"/>
      <c r="I85" s="109"/>
      <c r="J85" s="109"/>
      <c r="K85" s="109"/>
      <c r="L85" s="109"/>
      <c r="M85" s="109"/>
      <c r="N85" s="105" t="s">
        <v>7</v>
      </c>
      <c r="O85" s="100" t="s">
        <v>71</v>
      </c>
      <c r="P85" s="89" t="s">
        <v>9</v>
      </c>
    </row>
    <row r="86" spans="1:16" ht="13.5" thickBot="1" x14ac:dyDescent="0.25">
      <c r="A86" s="89"/>
      <c r="B86" s="101"/>
      <c r="C86" s="102"/>
      <c r="D86" s="106"/>
      <c r="E86" s="106"/>
      <c r="F86" s="90" t="s">
        <v>72</v>
      </c>
      <c r="G86" s="90"/>
      <c r="H86" s="90" t="s">
        <v>73</v>
      </c>
      <c r="I86" s="90"/>
      <c r="J86" s="90" t="s">
        <v>74</v>
      </c>
      <c r="K86" s="90"/>
      <c r="L86" s="91" t="s">
        <v>75</v>
      </c>
      <c r="M86" s="91" t="s">
        <v>13</v>
      </c>
      <c r="N86" s="110"/>
      <c r="O86" s="102"/>
      <c r="P86" s="89"/>
    </row>
    <row r="87" spans="1:16" ht="82.5" customHeight="1" thickBot="1" x14ac:dyDescent="0.25">
      <c r="A87" s="89"/>
      <c r="B87" s="103"/>
      <c r="C87" s="104"/>
      <c r="D87" s="107"/>
      <c r="E87" s="107"/>
      <c r="F87" s="89"/>
      <c r="G87" s="89"/>
      <c r="H87" s="89"/>
      <c r="I87" s="89"/>
      <c r="J87" s="89"/>
      <c r="K87" s="89"/>
      <c r="L87" s="92"/>
      <c r="M87" s="92"/>
      <c r="N87" s="111"/>
      <c r="O87" s="104"/>
      <c r="P87" s="89"/>
    </row>
    <row r="88" spans="1:16" ht="20.25" thickBot="1" x14ac:dyDescent="0.25">
      <c r="A88" s="69"/>
      <c r="B88" s="93">
        <v>1</v>
      </c>
      <c r="C88" s="94"/>
      <c r="D88" s="7">
        <v>2</v>
      </c>
      <c r="E88" s="7">
        <v>3</v>
      </c>
      <c r="F88" s="95">
        <v>4</v>
      </c>
      <c r="G88" s="95"/>
      <c r="H88" s="95">
        <v>5</v>
      </c>
      <c r="I88" s="95"/>
      <c r="J88" s="96">
        <v>6</v>
      </c>
      <c r="K88" s="96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80" t="s">
        <v>76</v>
      </c>
      <c r="C89" s="81"/>
      <c r="D89" s="71"/>
      <c r="E89" s="71"/>
      <c r="F89" s="82">
        <f>H89+J89+L89+M89</f>
        <v>0</v>
      </c>
      <c r="G89" s="82"/>
      <c r="H89" s="83"/>
      <c r="I89" s="84"/>
      <c r="J89" s="83"/>
      <c r="K89" s="84"/>
      <c r="L89" s="72"/>
      <c r="M89" s="72"/>
      <c r="N89" s="73"/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zoomScale="50" zoomScaleNormal="50" zoomScaleSheetLayoutView="40" workbookViewId="0">
      <selection activeCell="L78" sqref="L78"/>
    </sheetView>
  </sheetViews>
  <sheetFormatPr defaultRowHeight="12.75" x14ac:dyDescent="0.2"/>
  <cols>
    <col min="1" max="1" width="10.28515625" style="2" customWidth="1"/>
    <col min="2" max="2" width="10.140625" style="2" customWidth="1"/>
    <col min="3" max="3" width="35" style="2" customWidth="1"/>
    <col min="4" max="4" width="26.28515625" style="2" customWidth="1"/>
    <col min="5" max="5" width="24" style="2" customWidth="1"/>
    <col min="6" max="6" width="25.140625" style="2" customWidth="1"/>
    <col min="7" max="7" width="23" style="2" customWidth="1"/>
    <col min="8" max="8" width="26.42578125" style="2" customWidth="1"/>
    <col min="9" max="9" width="18.7109375" style="2" customWidth="1"/>
    <col min="10" max="10" width="22.7109375" style="2" customWidth="1"/>
    <col min="11" max="11" width="22.5703125" style="2" customWidth="1"/>
    <col min="12" max="12" width="23.7109375" style="2" customWidth="1"/>
    <col min="13" max="13" width="18.85546875" style="2" customWidth="1"/>
    <col min="14" max="14" width="18.28515625" style="2" customWidth="1"/>
    <col min="15" max="15" width="19.140625" style="2" customWidth="1"/>
    <col min="16" max="16" width="22" style="2" customWidth="1"/>
    <col min="17" max="17" width="29.5703125" style="2" customWidth="1"/>
    <col min="18" max="18" width="9.140625" style="2" customWidth="1"/>
    <col min="19" max="16384" width="9.140625" style="2"/>
  </cols>
  <sheetData>
    <row r="1" spans="1:17" ht="54" customHeight="1" x14ac:dyDescent="0.4">
      <c r="A1" s="142" t="s">
        <v>0</v>
      </c>
      <c r="B1" s="142"/>
      <c r="C1" s="142"/>
      <c r="D1" s="142"/>
      <c r="E1" s="142"/>
      <c r="F1" s="142"/>
      <c r="G1" s="142"/>
      <c r="H1" s="142"/>
      <c r="I1" s="1"/>
      <c r="J1" s="1"/>
      <c r="K1" s="1"/>
    </row>
    <row r="2" spans="1:17" ht="54" customHeight="1" x14ac:dyDescent="0.2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ht="21.75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21.75" customHeight="1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45.75" customHeight="1" x14ac:dyDescent="0.2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35.25" customHeight="1" thickBot="1" x14ac:dyDescent="0.25">
      <c r="A6" s="213"/>
      <c r="B6" s="213"/>
      <c r="C6" s="213"/>
      <c r="D6" s="213"/>
      <c r="E6" s="213"/>
      <c r="F6" s="213"/>
      <c r="G6" s="3"/>
      <c r="H6" s="3"/>
    </row>
    <row r="7" spans="1:17" ht="36.75" customHeight="1" thickBot="1" x14ac:dyDescent="0.25">
      <c r="A7" s="163" t="s">
        <v>2</v>
      </c>
      <c r="B7" s="214" t="s">
        <v>3</v>
      </c>
      <c r="C7" s="215"/>
      <c r="D7" s="156" t="s">
        <v>4</v>
      </c>
      <c r="E7" s="156" t="s">
        <v>5</v>
      </c>
      <c r="F7" s="159" t="s">
        <v>6</v>
      </c>
      <c r="G7" s="160"/>
      <c r="H7" s="160"/>
      <c r="I7" s="160"/>
      <c r="J7" s="160"/>
      <c r="K7" s="160"/>
      <c r="L7" s="160"/>
      <c r="M7" s="160"/>
      <c r="N7" s="211"/>
      <c r="O7" s="89" t="s">
        <v>7</v>
      </c>
      <c r="P7" s="105" t="s">
        <v>8</v>
      </c>
      <c r="Q7" s="194" t="s">
        <v>9</v>
      </c>
    </row>
    <row r="8" spans="1:17" ht="54.75" customHeight="1" thickBot="1" x14ac:dyDescent="0.25">
      <c r="A8" s="164"/>
      <c r="B8" s="216"/>
      <c r="C8" s="217"/>
      <c r="D8" s="157"/>
      <c r="E8" s="157"/>
      <c r="F8" s="195" t="s">
        <v>10</v>
      </c>
      <c r="G8" s="196"/>
      <c r="H8" s="195" t="s">
        <v>11</v>
      </c>
      <c r="I8" s="196"/>
      <c r="J8" s="195" t="s">
        <v>12</v>
      </c>
      <c r="K8" s="196"/>
      <c r="L8" s="188" t="s">
        <v>13</v>
      </c>
      <c r="M8" s="199"/>
      <c r="N8" s="189"/>
      <c r="O8" s="89"/>
      <c r="P8" s="106"/>
      <c r="Q8" s="194"/>
    </row>
    <row r="9" spans="1:17" ht="154.5" customHeight="1" thickBot="1" x14ac:dyDescent="0.25">
      <c r="A9" s="165"/>
      <c r="B9" s="218"/>
      <c r="C9" s="219"/>
      <c r="D9" s="158"/>
      <c r="E9" s="158"/>
      <c r="F9" s="197"/>
      <c r="G9" s="198"/>
      <c r="H9" s="197"/>
      <c r="I9" s="198"/>
      <c r="J9" s="197"/>
      <c r="K9" s="198"/>
      <c r="L9" s="4" t="s">
        <v>14</v>
      </c>
      <c r="M9" s="188" t="s">
        <v>15</v>
      </c>
      <c r="N9" s="189"/>
      <c r="O9" s="89"/>
      <c r="P9" s="107"/>
      <c r="Q9" s="194"/>
    </row>
    <row r="10" spans="1:17" ht="24.75" customHeight="1" thickBot="1" x14ac:dyDescent="0.25">
      <c r="A10" s="5"/>
      <c r="B10" s="192">
        <v>1</v>
      </c>
      <c r="C10" s="193"/>
      <c r="D10" s="6">
        <v>2</v>
      </c>
      <c r="E10" s="7">
        <v>3</v>
      </c>
      <c r="F10" s="93">
        <v>4</v>
      </c>
      <c r="G10" s="94"/>
      <c r="H10" s="93">
        <v>5</v>
      </c>
      <c r="I10" s="94"/>
      <c r="J10" s="190">
        <v>6</v>
      </c>
      <c r="K10" s="191"/>
      <c r="L10" s="8">
        <v>7</v>
      </c>
      <c r="M10" s="190">
        <v>8</v>
      </c>
      <c r="N10" s="191"/>
      <c r="O10" s="9">
        <v>9</v>
      </c>
      <c r="P10" s="7">
        <v>10</v>
      </c>
      <c r="Q10" s="8">
        <v>11</v>
      </c>
    </row>
    <row r="11" spans="1:17" ht="108.75" customHeight="1" thickBot="1" x14ac:dyDescent="0.25">
      <c r="A11" s="10" t="s">
        <v>16</v>
      </c>
      <c r="B11" s="124" t="s">
        <v>17</v>
      </c>
      <c r="C11" s="125"/>
      <c r="D11" s="11"/>
      <c r="E11" s="11">
        <v>1</v>
      </c>
      <c r="F11" s="138">
        <f>H11+J11+L11</f>
        <v>1</v>
      </c>
      <c r="G11" s="139"/>
      <c r="H11" s="140">
        <v>1</v>
      </c>
      <c r="I11" s="141"/>
      <c r="J11" s="140"/>
      <c r="K11" s="141"/>
      <c r="L11" s="12"/>
      <c r="M11" s="242"/>
      <c r="N11" s="243"/>
      <c r="O11" s="13"/>
      <c r="P11" s="14">
        <f>F11+O11</f>
        <v>1</v>
      </c>
      <c r="Q11" s="15">
        <f>D11+E11-P11</f>
        <v>0</v>
      </c>
    </row>
    <row r="12" spans="1:17" ht="67.5" customHeight="1" x14ac:dyDescent="0.2">
      <c r="A12" s="16"/>
      <c r="B12" s="17"/>
      <c r="C12" s="18"/>
      <c r="D12" s="19"/>
      <c r="E12" s="19"/>
      <c r="F12" s="20"/>
    </row>
    <row r="13" spans="1:17" ht="67.5" customHeight="1" x14ac:dyDescent="0.2">
      <c r="A13" s="16"/>
      <c r="B13" s="17"/>
      <c r="C13" s="18"/>
      <c r="D13" s="19"/>
      <c r="E13" s="19"/>
      <c r="F13" s="20"/>
    </row>
    <row r="14" spans="1:17" ht="49.5" customHeight="1" x14ac:dyDescent="0.4">
      <c r="A14" s="142" t="s">
        <v>23</v>
      </c>
      <c r="B14" s="142"/>
      <c r="C14" s="29"/>
      <c r="D14" s="30"/>
      <c r="E14" s="30"/>
      <c r="F14" s="55"/>
      <c r="G14" s="55"/>
      <c r="H14" s="26"/>
      <c r="I14" s="26"/>
      <c r="J14" s="26"/>
      <c r="K14" s="26"/>
      <c r="L14" s="26"/>
      <c r="M14" s="26"/>
    </row>
    <row r="15" spans="1:17" ht="49.5" customHeight="1" x14ac:dyDescent="0.2">
      <c r="A15" s="143" t="s">
        <v>24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7" ht="49.5" customHeight="1" x14ac:dyDescent="0.2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5" ht="49.5" customHeight="1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5" ht="49.5" customHeight="1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5" ht="49.5" customHeight="1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2"/>
    </row>
    <row r="20" spans="1:15" ht="49.5" customHeight="1" thickBot="1" x14ac:dyDescent="0.25">
      <c r="A20" s="144" t="s">
        <v>2</v>
      </c>
      <c r="B20" s="147" t="s">
        <v>3</v>
      </c>
      <c r="C20" s="148"/>
      <c r="D20" s="153" t="s">
        <v>25</v>
      </c>
      <c r="E20" s="156" t="s">
        <v>5</v>
      </c>
      <c r="F20" s="159" t="s">
        <v>26</v>
      </c>
      <c r="G20" s="160"/>
      <c r="H20" s="160"/>
      <c r="I20" s="160"/>
      <c r="J20" s="160"/>
      <c r="K20" s="161" t="s">
        <v>7</v>
      </c>
      <c r="L20" s="105" t="s">
        <v>27</v>
      </c>
      <c r="M20" s="163" t="s">
        <v>9</v>
      </c>
    </row>
    <row r="21" spans="1:15" ht="49.5" customHeight="1" x14ac:dyDescent="0.2">
      <c r="A21" s="145"/>
      <c r="B21" s="149"/>
      <c r="C21" s="150"/>
      <c r="D21" s="154"/>
      <c r="E21" s="157"/>
      <c r="F21" s="163" t="s">
        <v>28</v>
      </c>
      <c r="G21" s="156" t="s">
        <v>29</v>
      </c>
      <c r="H21" s="156" t="s">
        <v>30</v>
      </c>
      <c r="I21" s="166" t="s">
        <v>31</v>
      </c>
      <c r="J21" s="156" t="s">
        <v>13</v>
      </c>
      <c r="K21" s="162"/>
      <c r="L21" s="106"/>
      <c r="M21" s="164"/>
    </row>
    <row r="22" spans="1:15" ht="70.5" customHeight="1" thickBot="1" x14ac:dyDescent="0.25">
      <c r="A22" s="146"/>
      <c r="B22" s="151"/>
      <c r="C22" s="152"/>
      <c r="D22" s="155"/>
      <c r="E22" s="158"/>
      <c r="F22" s="165"/>
      <c r="G22" s="158"/>
      <c r="H22" s="158"/>
      <c r="I22" s="167"/>
      <c r="J22" s="158"/>
      <c r="K22" s="90"/>
      <c r="L22" s="107"/>
      <c r="M22" s="165"/>
    </row>
    <row r="23" spans="1:15" ht="20.25" thickBot="1" x14ac:dyDescent="0.25">
      <c r="A23" s="56"/>
      <c r="B23" s="174">
        <v>1</v>
      </c>
      <c r="C23" s="175"/>
      <c r="D23" s="57">
        <v>2</v>
      </c>
      <c r="E23" s="58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9">
        <v>9</v>
      </c>
      <c r="L23" s="57">
        <v>10</v>
      </c>
      <c r="M23" s="58">
        <v>11</v>
      </c>
    </row>
    <row r="24" spans="1:15" ht="77.25" customHeight="1" thickBot="1" x14ac:dyDescent="0.25">
      <c r="A24" s="239" t="s">
        <v>16</v>
      </c>
      <c r="B24" s="171" t="s">
        <v>32</v>
      </c>
      <c r="C24" s="60" t="s">
        <v>14</v>
      </c>
      <c r="D24" s="32">
        <f t="shared" ref="D24:L24" si="0">SUM(D25:D26)</f>
        <v>44</v>
      </c>
      <c r="E24" s="32">
        <f t="shared" si="0"/>
        <v>78</v>
      </c>
      <c r="F24" s="32">
        <f t="shared" si="0"/>
        <v>65</v>
      </c>
      <c r="G24" s="32">
        <f t="shared" si="0"/>
        <v>42</v>
      </c>
      <c r="H24" s="32">
        <f t="shared" si="0"/>
        <v>12</v>
      </c>
      <c r="I24" s="32">
        <f t="shared" si="0"/>
        <v>7</v>
      </c>
      <c r="J24" s="32">
        <f t="shared" si="0"/>
        <v>4</v>
      </c>
      <c r="K24" s="32">
        <f t="shared" si="0"/>
        <v>1</v>
      </c>
      <c r="L24" s="32">
        <f t="shared" si="0"/>
        <v>66</v>
      </c>
      <c r="M24" s="32">
        <f>SUM(M25:M26)</f>
        <v>56</v>
      </c>
    </row>
    <row r="25" spans="1:15" ht="77.25" customHeight="1" thickBot="1" x14ac:dyDescent="0.25">
      <c r="A25" s="240"/>
      <c r="B25" s="172"/>
      <c r="C25" s="60" t="s">
        <v>33</v>
      </c>
      <c r="D25" s="33">
        <v>43</v>
      </c>
      <c r="E25" s="33">
        <v>76</v>
      </c>
      <c r="F25" s="32">
        <f>SUM(G25:J25)</f>
        <v>62</v>
      </c>
      <c r="G25" s="33">
        <v>39</v>
      </c>
      <c r="H25" s="33">
        <v>12</v>
      </c>
      <c r="I25" s="33">
        <v>7</v>
      </c>
      <c r="J25" s="33">
        <v>4</v>
      </c>
      <c r="K25" s="74">
        <v>1</v>
      </c>
      <c r="L25" s="32">
        <f>F25+K25</f>
        <v>63</v>
      </c>
      <c r="M25" s="32">
        <f>D25+E25-L25</f>
        <v>56</v>
      </c>
    </row>
    <row r="26" spans="1:15" ht="77.25" customHeight="1" thickBot="1" x14ac:dyDescent="0.25">
      <c r="A26" s="241"/>
      <c r="B26" s="173"/>
      <c r="C26" s="60" t="s">
        <v>34</v>
      </c>
      <c r="D26" s="33">
        <v>1</v>
      </c>
      <c r="E26" s="33">
        <v>2</v>
      </c>
      <c r="F26" s="32">
        <f>SUM(G26:J26)</f>
        <v>3</v>
      </c>
      <c r="G26" s="75">
        <v>3</v>
      </c>
      <c r="H26" s="33"/>
      <c r="I26" s="33"/>
      <c r="J26" s="33"/>
      <c r="K26" s="74"/>
      <c r="L26" s="32">
        <f>F26+K26</f>
        <v>3</v>
      </c>
      <c r="M26" s="32">
        <f>D26+E26-L26</f>
        <v>0</v>
      </c>
    </row>
    <row r="27" spans="1:15" ht="49.5" customHeight="1" x14ac:dyDescent="0.2"/>
    <row r="28" spans="1:15" ht="49.5" customHeight="1" x14ac:dyDescent="0.2"/>
    <row r="29" spans="1:15" ht="49.5" customHeight="1" x14ac:dyDescent="0.2">
      <c r="A29" s="200" t="s">
        <v>36</v>
      </c>
      <c r="B29" s="200"/>
      <c r="C29" s="25"/>
      <c r="D29" s="25"/>
      <c r="E29" s="25"/>
      <c r="F29" s="25"/>
      <c r="G29" s="25"/>
      <c r="H29" s="25"/>
      <c r="I29" s="34"/>
      <c r="J29" s="34"/>
      <c r="K29" s="34"/>
      <c r="L29" s="34"/>
      <c r="M29" s="26"/>
      <c r="N29" s="26"/>
      <c r="O29" s="26"/>
    </row>
    <row r="30" spans="1:15" ht="49.5" customHeight="1" thickBot="1" x14ac:dyDescent="0.25">
      <c r="A30" s="201" t="s">
        <v>37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35"/>
      <c r="N30" s="35"/>
      <c r="O30" s="35"/>
    </row>
    <row r="31" spans="1:15" ht="49.5" customHeight="1" thickBot="1" x14ac:dyDescent="0.25">
      <c r="A31" s="163" t="s">
        <v>2</v>
      </c>
      <c r="B31" s="202" t="s">
        <v>38</v>
      </c>
      <c r="C31" s="203"/>
      <c r="D31" s="163" t="s">
        <v>25</v>
      </c>
      <c r="E31" s="208" t="s">
        <v>5</v>
      </c>
      <c r="F31" s="159" t="s">
        <v>26</v>
      </c>
      <c r="G31" s="160"/>
      <c r="H31" s="160"/>
      <c r="I31" s="160"/>
      <c r="J31" s="160"/>
      <c r="K31" s="160"/>
      <c r="L31" s="211"/>
      <c r="M31" s="161" t="s">
        <v>7</v>
      </c>
      <c r="N31" s="161" t="s">
        <v>39</v>
      </c>
      <c r="O31" s="163" t="s">
        <v>9</v>
      </c>
    </row>
    <row r="32" spans="1:15" ht="49.5" customHeight="1" thickBot="1" x14ac:dyDescent="0.25">
      <c r="A32" s="164"/>
      <c r="B32" s="204"/>
      <c r="C32" s="205"/>
      <c r="D32" s="164"/>
      <c r="E32" s="209"/>
      <c r="F32" s="163" t="s">
        <v>40</v>
      </c>
      <c r="G32" s="188" t="s">
        <v>41</v>
      </c>
      <c r="H32" s="199"/>
      <c r="I32" s="199"/>
      <c r="J32" s="189"/>
      <c r="K32" s="163" t="s">
        <v>42</v>
      </c>
      <c r="L32" s="163" t="s">
        <v>43</v>
      </c>
      <c r="M32" s="162"/>
      <c r="N32" s="162"/>
      <c r="O32" s="164"/>
    </row>
    <row r="33" spans="1:15" ht="111.75" customHeight="1" thickBot="1" x14ac:dyDescent="0.25">
      <c r="A33" s="165"/>
      <c r="B33" s="206"/>
      <c r="C33" s="207"/>
      <c r="D33" s="165"/>
      <c r="E33" s="210"/>
      <c r="F33" s="165"/>
      <c r="G33" s="188" t="s">
        <v>14</v>
      </c>
      <c r="H33" s="189"/>
      <c r="I33" s="188" t="s">
        <v>44</v>
      </c>
      <c r="J33" s="189"/>
      <c r="K33" s="165"/>
      <c r="L33" s="165"/>
      <c r="M33" s="90"/>
      <c r="N33" s="90"/>
      <c r="O33" s="165"/>
    </row>
    <row r="34" spans="1:15" ht="20.25" thickBot="1" x14ac:dyDescent="0.25">
      <c r="A34" s="36"/>
      <c r="B34" s="190">
        <v>1</v>
      </c>
      <c r="C34" s="191"/>
      <c r="D34" s="27">
        <v>2</v>
      </c>
      <c r="E34" s="27">
        <v>3</v>
      </c>
      <c r="F34" s="27">
        <v>4</v>
      </c>
      <c r="G34" s="190">
        <v>5</v>
      </c>
      <c r="H34" s="191"/>
      <c r="I34" s="190">
        <v>6</v>
      </c>
      <c r="J34" s="191"/>
      <c r="K34" s="27">
        <v>7</v>
      </c>
      <c r="L34" s="27">
        <v>8</v>
      </c>
      <c r="M34" s="45">
        <v>9</v>
      </c>
      <c r="N34" s="45">
        <v>10</v>
      </c>
      <c r="O34" s="27">
        <v>11</v>
      </c>
    </row>
    <row r="35" spans="1:15" ht="60.75" customHeight="1" thickBot="1" x14ac:dyDescent="0.25">
      <c r="A35" s="64">
        <v>1</v>
      </c>
      <c r="B35" s="124" t="s">
        <v>45</v>
      </c>
      <c r="C35" s="125"/>
      <c r="D35" s="40">
        <f>SUM(D36:D52)</f>
        <v>1</v>
      </c>
      <c r="E35" s="40">
        <f>SUM(E36:E52)</f>
        <v>31</v>
      </c>
      <c r="F35" s="40">
        <f>SUM(G35+K35+L35)</f>
        <v>29</v>
      </c>
      <c r="G35" s="126">
        <f>SUM(G36:H52)</f>
        <v>0</v>
      </c>
      <c r="H35" s="127"/>
      <c r="I35" s="128">
        <f>SUM(I36:J52)</f>
        <v>0</v>
      </c>
      <c r="J35" s="129"/>
      <c r="K35" s="40">
        <f>SUM(K36:K52)</f>
        <v>8</v>
      </c>
      <c r="L35" s="40">
        <f>SUM(L36:L52)</f>
        <v>21</v>
      </c>
      <c r="M35" s="40">
        <f>SUM(M36:M52)</f>
        <v>0</v>
      </c>
      <c r="N35" s="40">
        <f>SUM(N36:N52)</f>
        <v>29</v>
      </c>
      <c r="O35" s="40">
        <f t="shared" ref="O35:O52" si="1">D35+E35-N35</f>
        <v>3</v>
      </c>
    </row>
    <row r="36" spans="1:15" ht="60.75" customHeight="1" thickBot="1" x14ac:dyDescent="0.25">
      <c r="A36" s="37">
        <v>2</v>
      </c>
      <c r="B36" s="130" t="s">
        <v>18</v>
      </c>
      <c r="C36" s="131"/>
      <c r="D36" s="38"/>
      <c r="E36" s="38">
        <v>6</v>
      </c>
      <c r="F36" s="39">
        <f>SUM(G36+K36+L36)</f>
        <v>5</v>
      </c>
      <c r="G36" s="118"/>
      <c r="H36" s="119"/>
      <c r="I36" s="120"/>
      <c r="J36" s="121"/>
      <c r="K36" s="38">
        <v>1</v>
      </c>
      <c r="L36" s="38">
        <v>4</v>
      </c>
      <c r="M36" s="38"/>
      <c r="N36" s="43">
        <f>F36+M36</f>
        <v>5</v>
      </c>
      <c r="O36" s="39">
        <f t="shared" si="1"/>
        <v>1</v>
      </c>
    </row>
    <row r="37" spans="1:15" ht="60.75" customHeight="1" thickBot="1" x14ac:dyDescent="0.25">
      <c r="A37" s="64">
        <v>3</v>
      </c>
      <c r="B37" s="124" t="s">
        <v>46</v>
      </c>
      <c r="C37" s="125"/>
      <c r="D37" s="76"/>
      <c r="E37" s="76"/>
      <c r="F37" s="40">
        <f t="shared" ref="F37:F52" si="2">G37+K37+L37</f>
        <v>0</v>
      </c>
      <c r="G37" s="118"/>
      <c r="H37" s="119"/>
      <c r="I37" s="118"/>
      <c r="J37" s="119"/>
      <c r="K37" s="38"/>
      <c r="L37" s="38"/>
      <c r="M37" s="38"/>
      <c r="N37" s="44">
        <f>F37+M37</f>
        <v>0</v>
      </c>
      <c r="O37" s="40">
        <f t="shared" si="1"/>
        <v>0</v>
      </c>
    </row>
    <row r="38" spans="1:15" ht="60.75" customHeight="1" thickBot="1" x14ac:dyDescent="0.25">
      <c r="A38" s="37">
        <v>4</v>
      </c>
      <c r="B38" s="124" t="s">
        <v>47</v>
      </c>
      <c r="C38" s="125"/>
      <c r="D38" s="76"/>
      <c r="E38" s="76">
        <v>2</v>
      </c>
      <c r="F38" s="40">
        <f t="shared" si="2"/>
        <v>2</v>
      </c>
      <c r="G38" s="118"/>
      <c r="H38" s="119"/>
      <c r="I38" s="118"/>
      <c r="J38" s="119"/>
      <c r="K38" s="38">
        <v>1</v>
      </c>
      <c r="L38" s="38">
        <v>1</v>
      </c>
      <c r="M38" s="38"/>
      <c r="N38" s="44">
        <f t="shared" ref="N38:N52" si="3">F38+M38</f>
        <v>2</v>
      </c>
      <c r="O38" s="40">
        <f t="shared" si="1"/>
        <v>0</v>
      </c>
    </row>
    <row r="39" spans="1:15" ht="60.75" customHeight="1" thickBot="1" x14ac:dyDescent="0.25">
      <c r="A39" s="64">
        <v>5</v>
      </c>
      <c r="B39" s="124" t="s">
        <v>48</v>
      </c>
      <c r="C39" s="125"/>
      <c r="D39" s="76"/>
      <c r="E39" s="76"/>
      <c r="F39" s="40">
        <f t="shared" si="2"/>
        <v>0</v>
      </c>
      <c r="G39" s="118"/>
      <c r="H39" s="119"/>
      <c r="I39" s="118"/>
      <c r="J39" s="119"/>
      <c r="K39" s="38"/>
      <c r="L39" s="38"/>
      <c r="M39" s="38"/>
      <c r="N39" s="44">
        <f t="shared" si="3"/>
        <v>0</v>
      </c>
      <c r="O39" s="40">
        <f t="shared" si="1"/>
        <v>0</v>
      </c>
    </row>
    <row r="40" spans="1:15" ht="60.75" customHeight="1" thickBot="1" x14ac:dyDescent="0.25">
      <c r="A40" s="64">
        <v>6</v>
      </c>
      <c r="B40" s="124" t="s">
        <v>49</v>
      </c>
      <c r="C40" s="125"/>
      <c r="D40" s="76"/>
      <c r="E40" s="76">
        <v>2</v>
      </c>
      <c r="F40" s="40">
        <f t="shared" si="2"/>
        <v>2</v>
      </c>
      <c r="G40" s="118"/>
      <c r="H40" s="119"/>
      <c r="I40" s="118"/>
      <c r="J40" s="119"/>
      <c r="K40" s="38">
        <v>2</v>
      </c>
      <c r="L40" s="38"/>
      <c r="M40" s="38"/>
      <c r="N40" s="44">
        <f t="shared" si="3"/>
        <v>2</v>
      </c>
      <c r="O40" s="40">
        <f t="shared" si="1"/>
        <v>0</v>
      </c>
    </row>
    <row r="41" spans="1:15" ht="60.75" customHeight="1" thickBot="1" x14ac:dyDescent="0.25">
      <c r="A41" s="37">
        <v>7</v>
      </c>
      <c r="B41" s="122" t="s">
        <v>50</v>
      </c>
      <c r="C41" s="123"/>
      <c r="D41" s="76"/>
      <c r="E41" s="76"/>
      <c r="F41" s="40">
        <f t="shared" si="2"/>
        <v>0</v>
      </c>
      <c r="G41" s="118"/>
      <c r="H41" s="119"/>
      <c r="I41" s="118"/>
      <c r="J41" s="119"/>
      <c r="K41" s="38"/>
      <c r="L41" s="38"/>
      <c r="M41" s="38"/>
      <c r="N41" s="44">
        <f t="shared" si="3"/>
        <v>0</v>
      </c>
      <c r="O41" s="40">
        <f t="shared" si="1"/>
        <v>0</v>
      </c>
    </row>
    <row r="42" spans="1:15" ht="60.75" customHeight="1" thickBot="1" x14ac:dyDescent="0.25">
      <c r="A42" s="64">
        <v>8</v>
      </c>
      <c r="B42" s="124" t="s">
        <v>51</v>
      </c>
      <c r="C42" s="125"/>
      <c r="D42" s="76"/>
      <c r="E42" s="76"/>
      <c r="F42" s="40">
        <f t="shared" si="2"/>
        <v>0</v>
      </c>
      <c r="G42" s="118"/>
      <c r="H42" s="119"/>
      <c r="I42" s="118"/>
      <c r="J42" s="119"/>
      <c r="K42" s="38"/>
      <c r="L42" s="38"/>
      <c r="M42" s="38"/>
      <c r="N42" s="44">
        <f t="shared" si="3"/>
        <v>0</v>
      </c>
      <c r="O42" s="40">
        <f t="shared" si="1"/>
        <v>0</v>
      </c>
    </row>
    <row r="43" spans="1:15" ht="60.75" customHeight="1" thickBot="1" x14ac:dyDescent="0.25">
      <c r="A43" s="64">
        <v>9</v>
      </c>
      <c r="B43" s="124" t="s">
        <v>52</v>
      </c>
      <c r="C43" s="125"/>
      <c r="D43" s="76"/>
      <c r="E43" s="76"/>
      <c r="F43" s="40">
        <f t="shared" si="2"/>
        <v>0</v>
      </c>
      <c r="G43" s="118"/>
      <c r="H43" s="119"/>
      <c r="I43" s="118"/>
      <c r="J43" s="119"/>
      <c r="K43" s="38"/>
      <c r="L43" s="38"/>
      <c r="M43" s="38"/>
      <c r="N43" s="44">
        <f t="shared" si="3"/>
        <v>0</v>
      </c>
      <c r="O43" s="40">
        <f t="shared" si="1"/>
        <v>0</v>
      </c>
    </row>
    <row r="44" spans="1:15" ht="60.75" customHeight="1" thickBot="1" x14ac:dyDescent="0.25">
      <c r="A44" s="37">
        <v>10</v>
      </c>
      <c r="B44" s="124" t="s">
        <v>53</v>
      </c>
      <c r="C44" s="125"/>
      <c r="D44" s="76"/>
      <c r="E44" s="76"/>
      <c r="F44" s="40">
        <f t="shared" si="2"/>
        <v>0</v>
      </c>
      <c r="G44" s="118"/>
      <c r="H44" s="119"/>
      <c r="I44" s="118"/>
      <c r="J44" s="119"/>
      <c r="K44" s="38"/>
      <c r="L44" s="38"/>
      <c r="M44" s="38"/>
      <c r="N44" s="44">
        <f t="shared" si="3"/>
        <v>0</v>
      </c>
      <c r="O44" s="40">
        <f t="shared" si="1"/>
        <v>0</v>
      </c>
    </row>
    <row r="45" spans="1:15" ht="60.75" customHeight="1" thickBot="1" x14ac:dyDescent="0.25">
      <c r="A45" s="64">
        <v>11</v>
      </c>
      <c r="B45" s="124" t="s">
        <v>54</v>
      </c>
      <c r="C45" s="125"/>
      <c r="D45" s="76"/>
      <c r="E45" s="76"/>
      <c r="F45" s="40">
        <f t="shared" si="2"/>
        <v>0</v>
      </c>
      <c r="G45" s="118"/>
      <c r="H45" s="119"/>
      <c r="I45" s="118"/>
      <c r="J45" s="119"/>
      <c r="K45" s="38"/>
      <c r="L45" s="38"/>
      <c r="M45" s="38"/>
      <c r="N45" s="44">
        <f t="shared" si="3"/>
        <v>0</v>
      </c>
      <c r="O45" s="40">
        <f t="shared" si="1"/>
        <v>0</v>
      </c>
    </row>
    <row r="46" spans="1:15" ht="60.75" customHeight="1" thickBot="1" x14ac:dyDescent="0.25">
      <c r="A46" s="64">
        <v>12</v>
      </c>
      <c r="B46" s="80" t="s">
        <v>55</v>
      </c>
      <c r="C46" s="81"/>
      <c r="D46" s="76"/>
      <c r="E46" s="76"/>
      <c r="F46" s="40">
        <f t="shared" si="2"/>
        <v>0</v>
      </c>
      <c r="G46" s="118"/>
      <c r="H46" s="119"/>
      <c r="I46" s="118"/>
      <c r="J46" s="119"/>
      <c r="K46" s="38"/>
      <c r="L46" s="38"/>
      <c r="M46" s="38"/>
      <c r="N46" s="44">
        <f t="shared" si="3"/>
        <v>0</v>
      </c>
      <c r="O46" s="40">
        <f t="shared" si="1"/>
        <v>0</v>
      </c>
    </row>
    <row r="47" spans="1:15" ht="60.75" customHeight="1" thickBot="1" x14ac:dyDescent="0.25">
      <c r="A47" s="37">
        <v>13</v>
      </c>
      <c r="B47" s="80" t="s">
        <v>56</v>
      </c>
      <c r="C47" s="81"/>
      <c r="D47" s="76"/>
      <c r="E47" s="76"/>
      <c r="F47" s="40">
        <f t="shared" si="2"/>
        <v>0</v>
      </c>
      <c r="G47" s="118"/>
      <c r="H47" s="119"/>
      <c r="I47" s="118"/>
      <c r="J47" s="119"/>
      <c r="K47" s="38"/>
      <c r="L47" s="38"/>
      <c r="M47" s="38"/>
      <c r="N47" s="44">
        <f t="shared" si="3"/>
        <v>0</v>
      </c>
      <c r="O47" s="40">
        <f t="shared" si="1"/>
        <v>0</v>
      </c>
    </row>
    <row r="48" spans="1:15" ht="60.75" customHeight="1" thickBot="1" x14ac:dyDescent="0.25">
      <c r="A48" s="64">
        <v>14</v>
      </c>
      <c r="B48" s="80" t="s">
        <v>57</v>
      </c>
      <c r="C48" s="81"/>
      <c r="D48" s="76"/>
      <c r="E48" s="76"/>
      <c r="F48" s="40">
        <f t="shared" si="2"/>
        <v>0</v>
      </c>
      <c r="G48" s="118"/>
      <c r="H48" s="119"/>
      <c r="I48" s="118"/>
      <c r="J48" s="119"/>
      <c r="K48" s="38"/>
      <c r="L48" s="38"/>
      <c r="M48" s="38"/>
      <c r="N48" s="44">
        <f t="shared" si="3"/>
        <v>0</v>
      </c>
      <c r="O48" s="40">
        <f t="shared" si="1"/>
        <v>0</v>
      </c>
    </row>
    <row r="49" spans="1:15" ht="60.75" customHeight="1" thickBot="1" x14ac:dyDescent="0.25">
      <c r="A49" s="64">
        <v>15</v>
      </c>
      <c r="B49" s="80" t="s">
        <v>58</v>
      </c>
      <c r="C49" s="81"/>
      <c r="D49" s="76"/>
      <c r="E49" s="76"/>
      <c r="F49" s="40">
        <f t="shared" si="2"/>
        <v>0</v>
      </c>
      <c r="G49" s="118"/>
      <c r="H49" s="119"/>
      <c r="I49" s="118"/>
      <c r="J49" s="119"/>
      <c r="K49" s="38"/>
      <c r="L49" s="38"/>
      <c r="M49" s="38"/>
      <c r="N49" s="44">
        <f t="shared" si="3"/>
        <v>0</v>
      </c>
      <c r="O49" s="40">
        <f t="shared" si="1"/>
        <v>0</v>
      </c>
    </row>
    <row r="50" spans="1:15" ht="60.75" customHeight="1" thickBot="1" x14ac:dyDescent="0.25">
      <c r="A50" s="37">
        <v>16</v>
      </c>
      <c r="B50" s="80" t="s">
        <v>59</v>
      </c>
      <c r="C50" s="81"/>
      <c r="D50" s="76"/>
      <c r="E50" s="76"/>
      <c r="F50" s="40">
        <f t="shared" si="2"/>
        <v>0</v>
      </c>
      <c r="G50" s="118"/>
      <c r="H50" s="119"/>
      <c r="I50" s="118"/>
      <c r="J50" s="119"/>
      <c r="K50" s="38"/>
      <c r="L50" s="38"/>
      <c r="M50" s="38"/>
      <c r="N50" s="44">
        <f t="shared" si="3"/>
        <v>0</v>
      </c>
      <c r="O50" s="40">
        <f t="shared" si="1"/>
        <v>0</v>
      </c>
    </row>
    <row r="51" spans="1:15" ht="60.75" customHeight="1" thickBot="1" x14ac:dyDescent="0.25">
      <c r="A51" s="64">
        <v>17</v>
      </c>
      <c r="B51" s="80" t="s">
        <v>60</v>
      </c>
      <c r="C51" s="81"/>
      <c r="D51" s="76">
        <v>1</v>
      </c>
      <c r="E51" s="76">
        <v>21</v>
      </c>
      <c r="F51" s="40">
        <f t="shared" si="2"/>
        <v>20</v>
      </c>
      <c r="G51" s="118"/>
      <c r="H51" s="119"/>
      <c r="I51" s="118"/>
      <c r="J51" s="119"/>
      <c r="K51" s="38">
        <v>4</v>
      </c>
      <c r="L51" s="38">
        <v>16</v>
      </c>
      <c r="M51" s="38"/>
      <c r="N51" s="44">
        <f t="shared" si="3"/>
        <v>20</v>
      </c>
      <c r="O51" s="40">
        <f t="shared" si="1"/>
        <v>2</v>
      </c>
    </row>
    <row r="52" spans="1:15" ht="60.75" customHeight="1" thickBot="1" x14ac:dyDescent="0.25">
      <c r="A52" s="64">
        <v>18</v>
      </c>
      <c r="B52" s="80" t="s">
        <v>61</v>
      </c>
      <c r="C52" s="81"/>
      <c r="D52" s="76"/>
      <c r="E52" s="76"/>
      <c r="F52" s="40">
        <f t="shared" si="2"/>
        <v>0</v>
      </c>
      <c r="G52" s="118"/>
      <c r="H52" s="119"/>
      <c r="I52" s="118"/>
      <c r="J52" s="119"/>
      <c r="K52" s="38"/>
      <c r="L52" s="38"/>
      <c r="M52" s="38"/>
      <c r="N52" s="44">
        <f t="shared" si="3"/>
        <v>0</v>
      </c>
      <c r="O52" s="40">
        <f t="shared" si="1"/>
        <v>0</v>
      </c>
    </row>
    <row r="53" spans="1:15" ht="25.5" x14ac:dyDescent="0.2">
      <c r="A53" s="41" t="s">
        <v>62</v>
      </c>
      <c r="B53" s="41"/>
      <c r="C53" s="233" t="s">
        <v>63</v>
      </c>
      <c r="D53" s="23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6" spans="1:15" ht="49.5" customHeight="1" x14ac:dyDescent="0.2"/>
    <row r="57" spans="1:15" ht="49.5" customHeight="1" x14ac:dyDescent="0.2">
      <c r="A57" s="63" t="s">
        <v>64</v>
      </c>
      <c r="B57" s="63"/>
      <c r="C57" s="63"/>
      <c r="D57" s="63"/>
      <c r="E57" s="63"/>
      <c r="F57" s="25"/>
      <c r="G57" s="25"/>
      <c r="H57" s="25"/>
      <c r="I57" s="34"/>
      <c r="J57" s="34"/>
      <c r="K57" s="34"/>
      <c r="L57" s="34"/>
      <c r="M57" s="26"/>
      <c r="N57" s="26"/>
      <c r="O57" s="26"/>
    </row>
    <row r="58" spans="1:15" ht="49.5" customHeight="1" thickBot="1" x14ac:dyDescent="0.25">
      <c r="A58" s="201" t="s">
        <v>65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6"/>
      <c r="N58" s="26"/>
      <c r="O58" s="26"/>
    </row>
    <row r="59" spans="1:15" ht="23.25" thickBot="1" x14ac:dyDescent="0.25">
      <c r="A59" s="194" t="s">
        <v>2</v>
      </c>
      <c r="B59" s="223" t="s">
        <v>38</v>
      </c>
      <c r="C59" s="223"/>
      <c r="D59" s="194" t="s">
        <v>25</v>
      </c>
      <c r="E59" s="194" t="s">
        <v>5</v>
      </c>
      <c r="F59" s="224" t="s">
        <v>26</v>
      </c>
      <c r="G59" s="224"/>
      <c r="H59" s="224"/>
      <c r="I59" s="224"/>
      <c r="J59" s="224"/>
      <c r="K59" s="224"/>
      <c r="L59" s="224"/>
      <c r="M59" s="89" t="s">
        <v>7</v>
      </c>
      <c r="N59" s="161" t="s">
        <v>66</v>
      </c>
      <c r="O59" s="194" t="s">
        <v>9</v>
      </c>
    </row>
    <row r="60" spans="1:15" ht="117.75" customHeight="1" thickBot="1" x14ac:dyDescent="0.25">
      <c r="A60" s="194"/>
      <c r="B60" s="223"/>
      <c r="C60" s="223"/>
      <c r="D60" s="194"/>
      <c r="E60" s="194"/>
      <c r="F60" s="4" t="s">
        <v>67</v>
      </c>
      <c r="G60" s="4" t="s">
        <v>41</v>
      </c>
      <c r="H60" s="194" t="s">
        <v>42</v>
      </c>
      <c r="I60" s="194"/>
      <c r="J60" s="194" t="s">
        <v>68</v>
      </c>
      <c r="K60" s="194"/>
      <c r="L60" s="4" t="s">
        <v>13</v>
      </c>
      <c r="M60" s="89"/>
      <c r="N60" s="162"/>
      <c r="O60" s="194"/>
    </row>
    <row r="61" spans="1:15" ht="20.25" thickBot="1" x14ac:dyDescent="0.25">
      <c r="A61" s="66"/>
      <c r="B61" s="227">
        <v>1</v>
      </c>
      <c r="C61" s="227"/>
      <c r="D61" s="27">
        <v>2</v>
      </c>
      <c r="E61" s="27">
        <v>3</v>
      </c>
      <c r="F61" s="27">
        <v>4</v>
      </c>
      <c r="G61" s="27">
        <v>5</v>
      </c>
      <c r="H61" s="227">
        <v>6</v>
      </c>
      <c r="I61" s="227"/>
      <c r="J61" s="227">
        <v>7</v>
      </c>
      <c r="K61" s="227"/>
      <c r="L61" s="27">
        <v>8</v>
      </c>
      <c r="M61" s="45">
        <v>9</v>
      </c>
      <c r="N61" s="45">
        <v>10</v>
      </c>
      <c r="O61" s="27">
        <v>11</v>
      </c>
    </row>
    <row r="62" spans="1:15" ht="49.5" customHeight="1" thickBot="1" x14ac:dyDescent="0.25">
      <c r="A62" s="5">
        <v>1</v>
      </c>
      <c r="B62" s="234" t="s">
        <v>45</v>
      </c>
      <c r="C62" s="234"/>
      <c r="D62" s="40">
        <f>SUM(D63:D79)</f>
        <v>3</v>
      </c>
      <c r="E62" s="40">
        <f>SUM(E63:E79)</f>
        <v>3</v>
      </c>
      <c r="F62" s="40">
        <f>SUM(G62:L62)</f>
        <v>6</v>
      </c>
      <c r="G62" s="40">
        <f>SUM(G63:G79)</f>
        <v>0</v>
      </c>
      <c r="H62" s="229">
        <f>SUM(H63:I79)</f>
        <v>5</v>
      </c>
      <c r="I62" s="229"/>
      <c r="J62" s="229">
        <f>SUM(J63:K79)</f>
        <v>1</v>
      </c>
      <c r="K62" s="229"/>
      <c r="L62" s="40">
        <f>SUM(L63:L79)</f>
        <v>0</v>
      </c>
      <c r="M62" s="40">
        <f>SUM(M63:M79)</f>
        <v>0</v>
      </c>
      <c r="N62" s="44">
        <f>SUM(N63:N79)</f>
        <v>6</v>
      </c>
      <c r="O62" s="40">
        <f t="shared" ref="O62:O79" si="4">D62+E62-N62</f>
        <v>0</v>
      </c>
    </row>
    <row r="63" spans="1:15" ht="49.5" customHeight="1" thickBot="1" x14ac:dyDescent="0.25">
      <c r="A63" s="37">
        <v>2</v>
      </c>
      <c r="B63" s="235" t="s">
        <v>18</v>
      </c>
      <c r="C63" s="235"/>
      <c r="D63" s="38">
        <v>3</v>
      </c>
      <c r="E63" s="38">
        <v>1</v>
      </c>
      <c r="F63" s="39">
        <f>G63+H63+J63+L63</f>
        <v>4</v>
      </c>
      <c r="G63" s="38"/>
      <c r="H63" s="236">
        <v>4</v>
      </c>
      <c r="I63" s="236"/>
      <c r="J63" s="236"/>
      <c r="K63" s="236"/>
      <c r="L63" s="38"/>
      <c r="M63" s="38"/>
      <c r="N63" s="43">
        <f>F63+M63</f>
        <v>4</v>
      </c>
      <c r="O63" s="39">
        <f t="shared" si="4"/>
        <v>0</v>
      </c>
    </row>
    <row r="64" spans="1:15" ht="49.5" customHeight="1" thickBot="1" x14ac:dyDescent="0.25">
      <c r="A64" s="5">
        <v>3</v>
      </c>
      <c r="B64" s="237" t="s">
        <v>46</v>
      </c>
      <c r="C64" s="237"/>
      <c r="D64" s="76"/>
      <c r="E64" s="76"/>
      <c r="F64" s="40">
        <f>G64+H64+J64+L64</f>
        <v>0</v>
      </c>
      <c r="G64" s="38"/>
      <c r="H64" s="236"/>
      <c r="I64" s="236"/>
      <c r="J64" s="236"/>
      <c r="K64" s="236"/>
      <c r="L64" s="38"/>
      <c r="M64" s="38"/>
      <c r="N64" s="44">
        <f>F64+M64</f>
        <v>0</v>
      </c>
      <c r="O64" s="40">
        <f t="shared" si="4"/>
        <v>0</v>
      </c>
    </row>
    <row r="65" spans="1:15" ht="49.5" customHeight="1" thickBot="1" x14ac:dyDescent="0.25">
      <c r="A65" s="37">
        <v>4</v>
      </c>
      <c r="B65" s="237" t="s">
        <v>47</v>
      </c>
      <c r="C65" s="237"/>
      <c r="D65" s="76"/>
      <c r="E65" s="76"/>
      <c r="F65" s="40">
        <f t="shared" ref="F65:F79" si="5">G65+H65+J65+L65</f>
        <v>0</v>
      </c>
      <c r="G65" s="38"/>
      <c r="H65" s="236"/>
      <c r="I65" s="236"/>
      <c r="J65" s="236"/>
      <c r="K65" s="236"/>
      <c r="L65" s="38"/>
      <c r="M65" s="38"/>
      <c r="N65" s="44">
        <f t="shared" ref="N65:N79" si="6">F65+M65</f>
        <v>0</v>
      </c>
      <c r="O65" s="40">
        <f t="shared" si="4"/>
        <v>0</v>
      </c>
    </row>
    <row r="66" spans="1:15" ht="49.5" customHeight="1" thickBot="1" x14ac:dyDescent="0.25">
      <c r="A66" s="5">
        <v>5</v>
      </c>
      <c r="B66" s="237" t="s">
        <v>48</v>
      </c>
      <c r="C66" s="237"/>
      <c r="D66" s="76"/>
      <c r="E66" s="76"/>
      <c r="F66" s="40">
        <f t="shared" si="5"/>
        <v>0</v>
      </c>
      <c r="G66" s="38"/>
      <c r="H66" s="236"/>
      <c r="I66" s="236"/>
      <c r="J66" s="236"/>
      <c r="K66" s="236"/>
      <c r="L66" s="38"/>
      <c r="M66" s="38"/>
      <c r="N66" s="44">
        <f t="shared" si="6"/>
        <v>0</v>
      </c>
      <c r="O66" s="40">
        <f t="shared" si="4"/>
        <v>0</v>
      </c>
    </row>
    <row r="67" spans="1:15" ht="49.5" customHeight="1" thickBot="1" x14ac:dyDescent="0.25">
      <c r="A67" s="5">
        <v>6</v>
      </c>
      <c r="B67" s="237" t="s">
        <v>49</v>
      </c>
      <c r="C67" s="237"/>
      <c r="D67" s="76"/>
      <c r="E67" s="76"/>
      <c r="F67" s="40">
        <f t="shared" si="5"/>
        <v>0</v>
      </c>
      <c r="G67" s="38"/>
      <c r="H67" s="236"/>
      <c r="I67" s="236"/>
      <c r="J67" s="236"/>
      <c r="K67" s="236"/>
      <c r="L67" s="38"/>
      <c r="M67" s="38"/>
      <c r="N67" s="44">
        <f t="shared" si="6"/>
        <v>0</v>
      </c>
      <c r="O67" s="40">
        <f t="shared" si="4"/>
        <v>0</v>
      </c>
    </row>
    <row r="68" spans="1:15" ht="49.5" customHeight="1" thickBot="1" x14ac:dyDescent="0.25">
      <c r="A68" s="37">
        <v>7</v>
      </c>
      <c r="B68" s="234" t="s">
        <v>50</v>
      </c>
      <c r="C68" s="234"/>
      <c r="D68" s="76"/>
      <c r="E68" s="76"/>
      <c r="F68" s="40">
        <f t="shared" si="5"/>
        <v>0</v>
      </c>
      <c r="G68" s="38"/>
      <c r="H68" s="236"/>
      <c r="I68" s="236"/>
      <c r="J68" s="236"/>
      <c r="K68" s="236"/>
      <c r="L68" s="38"/>
      <c r="M68" s="38"/>
      <c r="N68" s="44">
        <f t="shared" si="6"/>
        <v>0</v>
      </c>
      <c r="O68" s="40">
        <f t="shared" si="4"/>
        <v>0</v>
      </c>
    </row>
    <row r="69" spans="1:15" ht="49.5" customHeight="1" thickBot="1" x14ac:dyDescent="0.25">
      <c r="A69" s="5">
        <v>8</v>
      </c>
      <c r="B69" s="237" t="s">
        <v>51</v>
      </c>
      <c r="C69" s="237"/>
      <c r="D69" s="76"/>
      <c r="E69" s="76"/>
      <c r="F69" s="40">
        <f t="shared" si="5"/>
        <v>0</v>
      </c>
      <c r="G69" s="38"/>
      <c r="H69" s="236"/>
      <c r="I69" s="236"/>
      <c r="J69" s="236"/>
      <c r="K69" s="236"/>
      <c r="L69" s="38"/>
      <c r="M69" s="38"/>
      <c r="N69" s="44">
        <f t="shared" si="6"/>
        <v>0</v>
      </c>
      <c r="O69" s="40">
        <f t="shared" si="4"/>
        <v>0</v>
      </c>
    </row>
    <row r="70" spans="1:15" ht="49.5" customHeight="1" thickBot="1" x14ac:dyDescent="0.25">
      <c r="A70" s="5">
        <v>9</v>
      </c>
      <c r="B70" s="237" t="s">
        <v>52</v>
      </c>
      <c r="C70" s="237"/>
      <c r="D70" s="76"/>
      <c r="E70" s="76"/>
      <c r="F70" s="40">
        <f t="shared" si="5"/>
        <v>0</v>
      </c>
      <c r="G70" s="38"/>
      <c r="H70" s="236"/>
      <c r="I70" s="236"/>
      <c r="J70" s="236"/>
      <c r="K70" s="236"/>
      <c r="L70" s="38"/>
      <c r="M70" s="38"/>
      <c r="N70" s="44">
        <f t="shared" si="6"/>
        <v>0</v>
      </c>
      <c r="O70" s="40">
        <f t="shared" si="4"/>
        <v>0</v>
      </c>
    </row>
    <row r="71" spans="1:15" ht="49.5" customHeight="1" thickBot="1" x14ac:dyDescent="0.25">
      <c r="A71" s="37">
        <v>10</v>
      </c>
      <c r="B71" s="237" t="s">
        <v>53</v>
      </c>
      <c r="C71" s="237"/>
      <c r="D71" s="76"/>
      <c r="E71" s="76"/>
      <c r="F71" s="40">
        <f t="shared" si="5"/>
        <v>0</v>
      </c>
      <c r="G71" s="38"/>
      <c r="H71" s="236"/>
      <c r="I71" s="236"/>
      <c r="J71" s="236"/>
      <c r="K71" s="236"/>
      <c r="L71" s="38"/>
      <c r="M71" s="38"/>
      <c r="N71" s="44">
        <f t="shared" si="6"/>
        <v>0</v>
      </c>
      <c r="O71" s="40">
        <f t="shared" si="4"/>
        <v>0</v>
      </c>
    </row>
    <row r="72" spans="1:15" ht="49.5" customHeight="1" thickBot="1" x14ac:dyDescent="0.25">
      <c r="A72" s="5">
        <v>11</v>
      </c>
      <c r="B72" s="237" t="s">
        <v>54</v>
      </c>
      <c r="C72" s="237"/>
      <c r="D72" s="76"/>
      <c r="E72" s="76"/>
      <c r="F72" s="40">
        <f t="shared" si="5"/>
        <v>0</v>
      </c>
      <c r="G72" s="38"/>
      <c r="H72" s="236"/>
      <c r="I72" s="236"/>
      <c r="J72" s="236"/>
      <c r="K72" s="236"/>
      <c r="L72" s="38"/>
      <c r="M72" s="38"/>
      <c r="N72" s="44">
        <f t="shared" si="6"/>
        <v>0</v>
      </c>
      <c r="O72" s="40">
        <f t="shared" si="4"/>
        <v>0</v>
      </c>
    </row>
    <row r="73" spans="1:15" ht="49.5" customHeight="1" thickBot="1" x14ac:dyDescent="0.25">
      <c r="A73" s="5">
        <v>12</v>
      </c>
      <c r="B73" s="238" t="s">
        <v>55</v>
      </c>
      <c r="C73" s="238"/>
      <c r="D73" s="76"/>
      <c r="E73" s="76"/>
      <c r="F73" s="40">
        <f t="shared" si="5"/>
        <v>0</v>
      </c>
      <c r="G73" s="38"/>
      <c r="H73" s="236"/>
      <c r="I73" s="236"/>
      <c r="J73" s="236"/>
      <c r="K73" s="236"/>
      <c r="L73" s="38"/>
      <c r="M73" s="38"/>
      <c r="N73" s="44">
        <f t="shared" si="6"/>
        <v>0</v>
      </c>
      <c r="O73" s="40">
        <f t="shared" si="4"/>
        <v>0</v>
      </c>
    </row>
    <row r="74" spans="1:15" ht="49.5" customHeight="1" thickBot="1" x14ac:dyDescent="0.25">
      <c r="A74" s="37">
        <v>13</v>
      </c>
      <c r="B74" s="238" t="s">
        <v>56</v>
      </c>
      <c r="C74" s="238"/>
      <c r="D74" s="76"/>
      <c r="E74" s="76"/>
      <c r="F74" s="40">
        <f t="shared" si="5"/>
        <v>0</v>
      </c>
      <c r="G74" s="38"/>
      <c r="H74" s="236"/>
      <c r="I74" s="236"/>
      <c r="J74" s="236"/>
      <c r="K74" s="236"/>
      <c r="L74" s="38"/>
      <c r="M74" s="38"/>
      <c r="N74" s="44">
        <f t="shared" si="6"/>
        <v>0</v>
      </c>
      <c r="O74" s="40">
        <f t="shared" si="4"/>
        <v>0</v>
      </c>
    </row>
    <row r="75" spans="1:15" ht="49.5" customHeight="1" thickBot="1" x14ac:dyDescent="0.25">
      <c r="A75" s="5">
        <v>14</v>
      </c>
      <c r="B75" s="238" t="s">
        <v>57</v>
      </c>
      <c r="C75" s="238"/>
      <c r="D75" s="76"/>
      <c r="E75" s="76"/>
      <c r="F75" s="40">
        <f t="shared" si="5"/>
        <v>0</v>
      </c>
      <c r="G75" s="38"/>
      <c r="H75" s="236"/>
      <c r="I75" s="236"/>
      <c r="J75" s="236"/>
      <c r="K75" s="236"/>
      <c r="L75" s="38"/>
      <c r="M75" s="38"/>
      <c r="N75" s="44">
        <f t="shared" si="6"/>
        <v>0</v>
      </c>
      <c r="O75" s="40">
        <f t="shared" si="4"/>
        <v>0</v>
      </c>
    </row>
    <row r="76" spans="1:15" ht="49.5" customHeight="1" thickBot="1" x14ac:dyDescent="0.25">
      <c r="A76" s="5">
        <v>15</v>
      </c>
      <c r="B76" s="238" t="s">
        <v>58</v>
      </c>
      <c r="C76" s="238"/>
      <c r="D76" s="76"/>
      <c r="E76" s="76"/>
      <c r="F76" s="40">
        <f t="shared" si="5"/>
        <v>0</v>
      </c>
      <c r="G76" s="38"/>
      <c r="H76" s="236"/>
      <c r="I76" s="236"/>
      <c r="J76" s="236"/>
      <c r="K76" s="236"/>
      <c r="L76" s="38"/>
      <c r="M76" s="38"/>
      <c r="N76" s="44">
        <f t="shared" si="6"/>
        <v>0</v>
      </c>
      <c r="O76" s="40">
        <f t="shared" si="4"/>
        <v>0</v>
      </c>
    </row>
    <row r="77" spans="1:15" ht="49.5" customHeight="1" thickBot="1" x14ac:dyDescent="0.25">
      <c r="A77" s="37">
        <v>16</v>
      </c>
      <c r="B77" s="238" t="s">
        <v>59</v>
      </c>
      <c r="C77" s="238"/>
      <c r="D77" s="76"/>
      <c r="E77" s="76"/>
      <c r="F77" s="40">
        <f t="shared" si="5"/>
        <v>0</v>
      </c>
      <c r="G77" s="38"/>
      <c r="H77" s="236"/>
      <c r="I77" s="236"/>
      <c r="J77" s="236"/>
      <c r="K77" s="236"/>
      <c r="L77" s="38"/>
      <c r="M77" s="38"/>
      <c r="N77" s="44">
        <f t="shared" si="6"/>
        <v>0</v>
      </c>
      <c r="O77" s="40">
        <f t="shared" si="4"/>
        <v>0</v>
      </c>
    </row>
    <row r="78" spans="1:15" ht="49.5" customHeight="1" thickBot="1" x14ac:dyDescent="0.25">
      <c r="A78" s="5">
        <v>17</v>
      </c>
      <c r="B78" s="238" t="s">
        <v>60</v>
      </c>
      <c r="C78" s="238"/>
      <c r="D78" s="76"/>
      <c r="E78" s="76">
        <v>2</v>
      </c>
      <c r="F78" s="40">
        <f t="shared" si="5"/>
        <v>2</v>
      </c>
      <c r="G78" s="38"/>
      <c r="H78" s="236">
        <v>1</v>
      </c>
      <c r="I78" s="236"/>
      <c r="J78" s="236">
        <v>1</v>
      </c>
      <c r="K78" s="236"/>
      <c r="L78" s="38"/>
      <c r="M78" s="38"/>
      <c r="N78" s="44">
        <f t="shared" si="6"/>
        <v>2</v>
      </c>
      <c r="O78" s="40">
        <f t="shared" si="4"/>
        <v>0</v>
      </c>
    </row>
    <row r="79" spans="1:15" ht="49.5" customHeight="1" thickBot="1" x14ac:dyDescent="0.25">
      <c r="A79" s="5">
        <v>18</v>
      </c>
      <c r="B79" s="238" t="s">
        <v>61</v>
      </c>
      <c r="C79" s="238"/>
      <c r="D79" s="76"/>
      <c r="E79" s="76"/>
      <c r="F79" s="40">
        <f t="shared" si="5"/>
        <v>0</v>
      </c>
      <c r="G79" s="38"/>
      <c r="H79" s="236"/>
      <c r="I79" s="236"/>
      <c r="J79" s="236"/>
      <c r="K79" s="236"/>
      <c r="L79" s="38"/>
      <c r="M79" s="38"/>
      <c r="N79" s="44">
        <f t="shared" si="6"/>
        <v>0</v>
      </c>
      <c r="O79" s="40">
        <f t="shared" si="4"/>
        <v>0</v>
      </c>
    </row>
    <row r="83" spans="1:16" ht="41.25" customHeight="1" x14ac:dyDescent="0.2">
      <c r="A83" s="97" t="s">
        <v>69</v>
      </c>
      <c r="B83" s="97"/>
      <c r="C83" s="97"/>
      <c r="D83" s="97"/>
      <c r="E83" s="97"/>
      <c r="F83" s="67"/>
      <c r="G83" s="67"/>
      <c r="H83" s="67"/>
      <c r="I83" s="67"/>
      <c r="J83" s="67"/>
      <c r="K83" s="67"/>
      <c r="L83" s="67"/>
      <c r="M83" s="68"/>
      <c r="N83" s="68"/>
      <c r="O83" s="68"/>
      <c r="P83" s="68"/>
    </row>
    <row r="84" spans="1:16" ht="30.75" thickBot="1" x14ac:dyDescent="0.25">
      <c r="A84" s="98" t="s">
        <v>70</v>
      </c>
      <c r="B84" s="98"/>
      <c r="C84" s="98"/>
      <c r="D84" s="98"/>
      <c r="E84" s="98"/>
      <c r="F84" s="98"/>
      <c r="G84" s="98"/>
      <c r="H84" s="67"/>
      <c r="I84" s="67"/>
      <c r="J84" s="67"/>
      <c r="K84" s="67"/>
      <c r="L84" s="67"/>
      <c r="M84" s="68"/>
      <c r="N84" s="68"/>
      <c r="O84" s="68"/>
      <c r="P84" s="68"/>
    </row>
    <row r="85" spans="1:16" ht="23.25" thickBot="1" x14ac:dyDescent="0.25">
      <c r="A85" s="89" t="s">
        <v>2</v>
      </c>
      <c r="B85" s="99" t="s">
        <v>3</v>
      </c>
      <c r="C85" s="100"/>
      <c r="D85" s="105" t="s">
        <v>4</v>
      </c>
      <c r="E85" s="105" t="s">
        <v>5</v>
      </c>
      <c r="F85" s="108" t="s">
        <v>6</v>
      </c>
      <c r="G85" s="109"/>
      <c r="H85" s="109"/>
      <c r="I85" s="109"/>
      <c r="J85" s="109"/>
      <c r="K85" s="109"/>
      <c r="L85" s="109"/>
      <c r="M85" s="109"/>
      <c r="N85" s="105" t="s">
        <v>7</v>
      </c>
      <c r="O85" s="100" t="s">
        <v>71</v>
      </c>
      <c r="P85" s="89" t="s">
        <v>9</v>
      </c>
    </row>
    <row r="86" spans="1:16" ht="13.5" thickBot="1" x14ac:dyDescent="0.25">
      <c r="A86" s="89"/>
      <c r="B86" s="101"/>
      <c r="C86" s="102"/>
      <c r="D86" s="106"/>
      <c r="E86" s="106"/>
      <c r="F86" s="90" t="s">
        <v>72</v>
      </c>
      <c r="G86" s="90"/>
      <c r="H86" s="90" t="s">
        <v>73</v>
      </c>
      <c r="I86" s="90"/>
      <c r="J86" s="90" t="s">
        <v>74</v>
      </c>
      <c r="K86" s="90"/>
      <c r="L86" s="91" t="s">
        <v>75</v>
      </c>
      <c r="M86" s="91" t="s">
        <v>13</v>
      </c>
      <c r="N86" s="110"/>
      <c r="O86" s="102"/>
      <c r="P86" s="89"/>
    </row>
    <row r="87" spans="1:16" ht="82.5" customHeight="1" thickBot="1" x14ac:dyDescent="0.25">
      <c r="A87" s="89"/>
      <c r="B87" s="103"/>
      <c r="C87" s="104"/>
      <c r="D87" s="107"/>
      <c r="E87" s="107"/>
      <c r="F87" s="89"/>
      <c r="G87" s="89"/>
      <c r="H87" s="89"/>
      <c r="I87" s="89"/>
      <c r="J87" s="89"/>
      <c r="K87" s="89"/>
      <c r="L87" s="92"/>
      <c r="M87" s="92"/>
      <c r="N87" s="111"/>
      <c r="O87" s="104"/>
      <c r="P87" s="89"/>
    </row>
    <row r="88" spans="1:16" ht="20.25" thickBot="1" x14ac:dyDescent="0.25">
      <c r="A88" s="69"/>
      <c r="B88" s="93">
        <v>1</v>
      </c>
      <c r="C88" s="94"/>
      <c r="D88" s="7">
        <v>2</v>
      </c>
      <c r="E88" s="7">
        <v>3</v>
      </c>
      <c r="F88" s="95">
        <v>4</v>
      </c>
      <c r="G88" s="95"/>
      <c r="H88" s="95">
        <v>5</v>
      </c>
      <c r="I88" s="95"/>
      <c r="J88" s="96">
        <v>6</v>
      </c>
      <c r="K88" s="96"/>
      <c r="L88" s="45">
        <v>7</v>
      </c>
      <c r="M88" s="45">
        <v>8</v>
      </c>
      <c r="N88" s="45">
        <v>9</v>
      </c>
      <c r="O88" s="45">
        <v>10</v>
      </c>
      <c r="P88" s="45">
        <v>11</v>
      </c>
    </row>
    <row r="89" spans="1:16" ht="78.75" customHeight="1" thickBot="1" x14ac:dyDescent="0.25">
      <c r="A89" s="70" t="s">
        <v>16</v>
      </c>
      <c r="B89" s="80" t="s">
        <v>76</v>
      </c>
      <c r="C89" s="81"/>
      <c r="D89" s="71"/>
      <c r="E89" s="71"/>
      <c r="F89" s="82">
        <f>H89+J89+L89+M89</f>
        <v>0</v>
      </c>
      <c r="G89" s="82"/>
      <c r="H89" s="83"/>
      <c r="I89" s="84"/>
      <c r="J89" s="83"/>
      <c r="K89" s="84"/>
      <c r="L89" s="72"/>
      <c r="M89" s="72"/>
      <c r="N89" s="73"/>
      <c r="O89" s="15">
        <f>F89+N89</f>
        <v>0</v>
      </c>
      <c r="P89" s="15">
        <f>D89+E89-O89</f>
        <v>0</v>
      </c>
    </row>
    <row r="91" spans="1:16" ht="41.25" customHeight="1" x14ac:dyDescent="0.2"/>
    <row r="94" spans="1:16" ht="60.75" customHeight="1" x14ac:dyDescent="0.2"/>
    <row r="95" spans="1:16" ht="80.25" customHeight="1" x14ac:dyDescent="0.2"/>
    <row r="98" ht="65.099999999999994" customHeight="1" x14ac:dyDescent="0.2"/>
    <row r="99" ht="65.099999999999994" customHeight="1" x14ac:dyDescent="0.2"/>
    <row r="100" ht="65.099999999999994" customHeight="1" x14ac:dyDescent="0.2"/>
    <row r="101" ht="65.099999999999994" customHeight="1" x14ac:dyDescent="0.2"/>
    <row r="102" ht="65.099999999999994" customHeight="1" x14ac:dyDescent="0.2"/>
    <row r="104" ht="60.75" customHeight="1" x14ac:dyDescent="0.2"/>
    <row r="105" ht="61.5" customHeight="1" x14ac:dyDescent="0.2"/>
    <row r="106" ht="140.25" customHeight="1" x14ac:dyDescent="0.2"/>
    <row r="107" ht="121.5" customHeight="1" x14ac:dyDescent="0.2"/>
    <row r="108" ht="49.5" customHeight="1" x14ac:dyDescent="0.2"/>
    <row r="110" ht="49.5" customHeight="1" x14ac:dyDescent="0.2"/>
    <row r="111" ht="49.5" customHeight="1" x14ac:dyDescent="0.2"/>
    <row r="112" ht="49.5" customHeight="1" x14ac:dyDescent="0.2"/>
    <row r="113" ht="49.5" customHeight="1" x14ac:dyDescent="0.2"/>
    <row r="114" ht="49.5" customHeight="1" x14ac:dyDescent="0.2"/>
    <row r="115" ht="49.5" customHeight="1" x14ac:dyDescent="0.2"/>
    <row r="116" ht="49.5" customHeight="1" x14ac:dyDescent="0.2"/>
    <row r="117" ht="49.5" customHeight="1" x14ac:dyDescent="0.2"/>
    <row r="118" ht="49.5" customHeight="1" x14ac:dyDescent="0.2"/>
    <row r="119" ht="49.5" customHeight="1" x14ac:dyDescent="0.2"/>
    <row r="120" ht="49.5" customHeight="1" x14ac:dyDescent="0.2"/>
    <row r="122" ht="49.5" customHeight="1" x14ac:dyDescent="0.2"/>
    <row r="123" ht="49.5" customHeight="1" x14ac:dyDescent="0.2"/>
    <row r="124" ht="49.5" customHeight="1" x14ac:dyDescent="0.2"/>
    <row r="125" ht="49.5" customHeight="1" x14ac:dyDescent="0.2"/>
    <row r="126" ht="49.5" customHeight="1" x14ac:dyDescent="0.2"/>
    <row r="128" ht="49.5" customHeight="1" x14ac:dyDescent="0.2"/>
    <row r="129" spans="1:11" ht="49.5" customHeight="1" x14ac:dyDescent="0.2"/>
    <row r="130" spans="1:11" ht="49.5" customHeight="1" x14ac:dyDescent="0.2"/>
    <row r="131" spans="1:11" ht="42" customHeight="1" x14ac:dyDescent="0.2"/>
    <row r="132" spans="1:11" ht="81" customHeight="1" x14ac:dyDescent="0.2"/>
    <row r="133" spans="1:11" ht="84.75" customHeight="1" x14ac:dyDescent="0.2"/>
    <row r="134" spans="1:11" ht="49.5" customHeight="1" x14ac:dyDescent="0.2"/>
    <row r="135" spans="1:11" ht="24.95" customHeight="1" x14ac:dyDescent="0.2"/>
    <row r="140" spans="1:11" ht="18" x14ac:dyDescent="0.25">
      <c r="A140" s="21"/>
      <c r="B140" s="22"/>
      <c r="C140" s="21"/>
      <c r="D140" s="21"/>
      <c r="E140" s="21"/>
      <c r="F140" s="21"/>
      <c r="G140" s="21"/>
      <c r="H140" s="22"/>
      <c r="I140" s="21"/>
      <c r="J140" s="21"/>
      <c r="K140" s="21"/>
    </row>
    <row r="141" spans="1:11" ht="18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3" spans="1:11" ht="18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18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18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18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18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18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8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18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18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18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18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8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18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18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18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18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8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18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8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18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18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8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18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18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18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18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8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18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18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18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18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8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18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18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18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18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18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18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18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18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18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18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18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18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8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18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18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18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18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</sheetData>
  <mergeCells count="209">
    <mergeCell ref="B79:C79"/>
    <mergeCell ref="H79:I79"/>
    <mergeCell ref="J79:K79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A58:L58"/>
    <mergeCell ref="A59:A60"/>
    <mergeCell ref="B59:C60"/>
    <mergeCell ref="D59:D60"/>
    <mergeCell ref="E59:E60"/>
    <mergeCell ref="F59:L59"/>
    <mergeCell ref="M59:M60"/>
    <mergeCell ref="N59:N60"/>
    <mergeCell ref="O59:O60"/>
    <mergeCell ref="H60:I60"/>
    <mergeCell ref="J60:K60"/>
    <mergeCell ref="Q7:Q9"/>
    <mergeCell ref="F8:G9"/>
    <mergeCell ref="H8:I9"/>
    <mergeCell ref="J8:K9"/>
    <mergeCell ref="L8:N8"/>
    <mergeCell ref="M9:N9"/>
    <mergeCell ref="A1:H1"/>
    <mergeCell ref="A2:Q5"/>
    <mergeCell ref="A6:F6"/>
    <mergeCell ref="A7:A9"/>
    <mergeCell ref="B7:C9"/>
    <mergeCell ref="D7:D9"/>
    <mergeCell ref="E7:E9"/>
    <mergeCell ref="F7:N7"/>
    <mergeCell ref="O7:O9"/>
    <mergeCell ref="P7:P9"/>
    <mergeCell ref="B10:C10"/>
    <mergeCell ref="F10:G10"/>
    <mergeCell ref="H10:I10"/>
    <mergeCell ref="J10:K10"/>
    <mergeCell ref="M10:N10"/>
    <mergeCell ref="B11:C11"/>
    <mergeCell ref="F11:G11"/>
    <mergeCell ref="H11:I11"/>
    <mergeCell ref="J11:K11"/>
    <mergeCell ref="M11:N11"/>
    <mergeCell ref="F21:F22"/>
    <mergeCell ref="G21:G22"/>
    <mergeCell ref="H21:H22"/>
    <mergeCell ref="I21:I22"/>
    <mergeCell ref="J21:J22"/>
    <mergeCell ref="B23:C23"/>
    <mergeCell ref="A14:B14"/>
    <mergeCell ref="A15:M18"/>
    <mergeCell ref="A20:A22"/>
    <mergeCell ref="B20:C22"/>
    <mergeCell ref="D20:D22"/>
    <mergeCell ref="E20:E22"/>
    <mergeCell ref="F20:J20"/>
    <mergeCell ref="K20:K22"/>
    <mergeCell ref="L20:L22"/>
    <mergeCell ref="M20:M22"/>
    <mergeCell ref="A24:A26"/>
    <mergeCell ref="B24:B26"/>
    <mergeCell ref="A29:B29"/>
    <mergeCell ref="A30:L30"/>
    <mergeCell ref="A31:A33"/>
    <mergeCell ref="B31:C33"/>
    <mergeCell ref="D31:D33"/>
    <mergeCell ref="E31:E33"/>
    <mergeCell ref="F31:L31"/>
    <mergeCell ref="M31:M33"/>
    <mergeCell ref="N31:N33"/>
    <mergeCell ref="O31:O33"/>
    <mergeCell ref="F32:F33"/>
    <mergeCell ref="G32:J32"/>
    <mergeCell ref="K32:K33"/>
    <mergeCell ref="L32:L33"/>
    <mergeCell ref="G33:H33"/>
    <mergeCell ref="I33:J33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40:C40"/>
    <mergeCell ref="G40:H40"/>
    <mergeCell ref="I40:J40"/>
    <mergeCell ref="B41:C41"/>
    <mergeCell ref="G41:H41"/>
    <mergeCell ref="I41:J41"/>
    <mergeCell ref="B38:C38"/>
    <mergeCell ref="G38:H38"/>
    <mergeCell ref="I38:J38"/>
    <mergeCell ref="B39:C39"/>
    <mergeCell ref="G39:H39"/>
    <mergeCell ref="I39:J39"/>
    <mergeCell ref="B44:C44"/>
    <mergeCell ref="G44:H44"/>
    <mergeCell ref="I44:J44"/>
    <mergeCell ref="B45:C45"/>
    <mergeCell ref="G45:H45"/>
    <mergeCell ref="I45:J45"/>
    <mergeCell ref="B42:C42"/>
    <mergeCell ref="G42:H42"/>
    <mergeCell ref="I42:J42"/>
    <mergeCell ref="B43:C43"/>
    <mergeCell ref="G43:H43"/>
    <mergeCell ref="I43:J43"/>
    <mergeCell ref="B48:C48"/>
    <mergeCell ref="G48:H48"/>
    <mergeCell ref="I48:J48"/>
    <mergeCell ref="B49:C49"/>
    <mergeCell ref="G49:H49"/>
    <mergeCell ref="I49:J49"/>
    <mergeCell ref="B46:C46"/>
    <mergeCell ref="G46:H46"/>
    <mergeCell ref="I46:J46"/>
    <mergeCell ref="B47:C47"/>
    <mergeCell ref="G47:H47"/>
    <mergeCell ref="I47:J47"/>
    <mergeCell ref="B52:C52"/>
    <mergeCell ref="G52:H52"/>
    <mergeCell ref="I52:J52"/>
    <mergeCell ref="C53:D53"/>
    <mergeCell ref="B50:C50"/>
    <mergeCell ref="G50:H50"/>
    <mergeCell ref="I50:J50"/>
    <mergeCell ref="B51:C51"/>
    <mergeCell ref="G51:H51"/>
    <mergeCell ref="I51:J51"/>
    <mergeCell ref="A83:E83"/>
    <mergeCell ref="A84:G84"/>
    <mergeCell ref="A85:A87"/>
    <mergeCell ref="B85:C87"/>
    <mergeCell ref="D85:D87"/>
    <mergeCell ref="E85:E87"/>
    <mergeCell ref="F85:M85"/>
    <mergeCell ref="N85:N87"/>
    <mergeCell ref="O85:O87"/>
    <mergeCell ref="B89:C89"/>
    <mergeCell ref="F89:G89"/>
    <mergeCell ref="H89:I89"/>
    <mergeCell ref="J89:K89"/>
    <mergeCell ref="P85:P87"/>
    <mergeCell ref="F86:G87"/>
    <mergeCell ref="H86:I87"/>
    <mergeCell ref="J86:K87"/>
    <mergeCell ref="L86:L87"/>
    <mergeCell ref="M86:M87"/>
    <mergeCell ref="B88:C88"/>
    <mergeCell ref="F88:G88"/>
    <mergeCell ref="H88:I88"/>
    <mergeCell ref="J88:K88"/>
  </mergeCells>
  <printOptions horizontalCentered="1"/>
  <pageMargins left="0.59055118110236227" right="0.59055118110236227" top="0.59055118110236227" bottom="0.59055118110236227" header="0" footer="0"/>
  <pageSetup paperSize="9" scale="33" firstPageNumber="4" fitToHeight="0" orientation="landscape" useFirstPageNumber="1" r:id="rId1"/>
  <headerFooter alignWithMargins="0">
    <oddHeader>&amp;C&amp;"Times New Roman,Normalny"&amp;26-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2026-07-20T08:44:25Z</cp:lastPrinted>
  <dcterms:created xsi:type="dcterms:W3CDTF">2023-03-22T08:37:50Z</dcterms:created>
  <dcterms:modified xsi:type="dcterms:W3CDTF">2026-07-20T08:44:29Z</dcterms:modified>
</cp:coreProperties>
</file>